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8"/>
  <c r="D8" s="1"/>
  <c r="B24"/>
  <c r="D24" s="1"/>
  <c r="B32"/>
  <c r="D32" s="1"/>
  <c r="B44"/>
  <c r="D44" s="1"/>
  <c r="B52"/>
  <c r="D52" s="1"/>
  <c r="B60"/>
  <c r="D60" s="1"/>
  <c r="B72"/>
  <c r="D72" s="1"/>
  <c r="B84"/>
  <c r="D84" s="1"/>
  <c r="B92"/>
  <c r="D92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4"/>
  <c r="D4" s="1"/>
  <c r="B12"/>
  <c r="D12" s="1"/>
  <c r="Q12" s="1"/>
  <c r="B16"/>
  <c r="D16" s="1"/>
  <c r="Q16" s="1"/>
  <c r="B40"/>
  <c r="D40" s="1"/>
  <c r="B64"/>
  <c r="D64" s="1"/>
  <c r="B76"/>
  <c r="D76" s="1"/>
  <c r="Q76" s="1"/>
  <c r="B96"/>
  <c r="D96" s="1"/>
  <c r="Q96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20"/>
  <c r="D20" s="1"/>
  <c r="Q20" s="1"/>
  <c r="B28"/>
  <c r="D28" s="1"/>
  <c r="B36"/>
  <c r="D36" s="1"/>
  <c r="B48"/>
  <c r="D48" s="1"/>
  <c r="Q48" s="1"/>
  <c r="B56"/>
  <c r="D56" s="1"/>
  <c r="B68"/>
  <c r="D68" s="1"/>
  <c r="B80"/>
  <c r="D80" s="1"/>
  <c r="B88"/>
  <c r="D8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2" i="81" l="1"/>
  <c r="Q24"/>
  <c r="T2" i="82"/>
  <c r="T2" i="79"/>
  <c r="DM99" i="11"/>
  <c r="Q28" i="81"/>
  <c r="Q39"/>
  <c r="Q23"/>
  <c r="Q7"/>
  <c r="Q72"/>
  <c r="Q95"/>
  <c r="Q79"/>
  <c r="Q63"/>
  <c r="Q47"/>
  <c r="Q31"/>
  <c r="Q15"/>
  <c r="Q87"/>
  <c r="Q55"/>
  <c r="Q56"/>
  <c r="Q40"/>
  <c r="Q92"/>
  <c r="Q8"/>
  <c r="Q71"/>
  <c r="Q88"/>
  <c r="Q91"/>
  <c r="Q75"/>
  <c r="Q59"/>
  <c r="Q43"/>
  <c r="Q27"/>
  <c r="Q11"/>
  <c r="Q44"/>
  <c r="Q64"/>
  <c r="Q80"/>
  <c r="Q32"/>
  <c r="Q68"/>
  <c r="Q4"/>
  <c r="Q83"/>
  <c r="Q67"/>
  <c r="Q51"/>
  <c r="Q35"/>
  <c r="Q19"/>
  <c r="Q3"/>
  <c r="Q60"/>
  <c r="Q36"/>
  <c r="Q8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B84" i="63"/>
  <c r="AB60"/>
  <c r="AB52"/>
  <c r="AB20"/>
  <c r="AB85"/>
  <c r="AB73"/>
  <c r="AB69"/>
  <c r="AB60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B4" i="62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F55" s="1"/>
  <c r="C55"/>
  <c r="B56"/>
  <c r="C56"/>
  <c r="F56" s="1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F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AD92"/>
  <c r="U92"/>
  <c r="N92"/>
  <c r="U91"/>
  <c r="N91"/>
  <c r="F91"/>
  <c r="U90"/>
  <c r="N90"/>
  <c r="F90"/>
  <c r="AD89"/>
  <c r="U89"/>
  <c r="N89"/>
  <c r="F89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F8"/>
  <c r="U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F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F90"/>
  <c r="U89"/>
  <c r="F89"/>
  <c r="U88"/>
  <c r="F88"/>
  <c r="U87"/>
  <c r="F87"/>
  <c r="U86"/>
  <c r="U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F70"/>
  <c r="U69"/>
  <c r="N69"/>
  <c r="F69"/>
  <c r="U68"/>
  <c r="U67"/>
  <c r="F67"/>
  <c r="U66"/>
  <c r="U65"/>
  <c r="F65"/>
  <c r="U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U12"/>
  <c r="U11"/>
  <c r="N11"/>
  <c r="F11"/>
  <c r="U10"/>
  <c r="U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10" i="61" l="1"/>
  <c r="F74" i="62"/>
  <c r="F72"/>
  <c r="F58"/>
  <c r="F48"/>
  <c r="F46"/>
  <c r="F44"/>
  <c r="F36"/>
  <c r="F34"/>
  <c r="F20"/>
  <c r="F16"/>
  <c r="F14"/>
  <c r="F98" i="63"/>
  <c r="F28"/>
  <c r="F20"/>
  <c r="I99" i="81"/>
  <c r="F99"/>
  <c r="O99"/>
  <c r="L99"/>
  <c r="C99"/>
  <c r="F9" i="56"/>
  <c r="C99" i="63"/>
  <c r="F93" i="62"/>
  <c r="F7"/>
  <c r="F13" i="56"/>
  <c r="C99"/>
  <c r="B99"/>
  <c r="C99" i="55"/>
  <c r="F85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O36" s="1"/>
  <c r="N40"/>
  <c r="N44"/>
  <c r="O44" s="1"/>
  <c r="N48"/>
  <c r="N52"/>
  <c r="O52" s="1"/>
  <c r="N55"/>
  <c r="N56"/>
  <c r="N59"/>
  <c r="N60"/>
  <c r="O60" s="1"/>
  <c r="N63"/>
  <c r="N64"/>
  <c r="O64" s="1"/>
  <c r="N67"/>
  <c r="N68"/>
  <c r="N71"/>
  <c r="N72"/>
  <c r="N75"/>
  <c r="N76"/>
  <c r="O76" s="1"/>
  <c r="N79"/>
  <c r="N80"/>
  <c r="O80" s="1"/>
  <c r="N83"/>
  <c r="N84"/>
  <c r="N87"/>
  <c r="N88"/>
  <c r="O88" s="1"/>
  <c r="N91"/>
  <c r="N92"/>
  <c r="O92" s="1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9"/>
  <c r="V32"/>
  <c r="O32"/>
  <c r="V47"/>
  <c r="V24"/>
  <c r="V87"/>
  <c r="O98"/>
  <c r="V26" i="56"/>
  <c r="O35"/>
  <c r="V42"/>
  <c r="O51"/>
  <c r="N8" i="55"/>
  <c r="F9"/>
  <c r="I99"/>
  <c r="M99"/>
  <c r="N12"/>
  <c r="F13"/>
  <c r="G26"/>
  <c r="N28"/>
  <c r="F29"/>
  <c r="G42"/>
  <c r="N44"/>
  <c r="O44" s="1"/>
  <c r="F45"/>
  <c r="G58"/>
  <c r="N60"/>
  <c r="F61"/>
  <c r="O72"/>
  <c r="O80"/>
  <c r="O92"/>
  <c r="V3"/>
  <c r="V66"/>
  <c r="V82"/>
  <c r="O15" i="56"/>
  <c r="V36"/>
  <c r="O47"/>
  <c r="V52"/>
  <c r="V59"/>
  <c r="V94"/>
  <c r="V44" i="55"/>
  <c r="V11" i="56"/>
  <c r="V27"/>
  <c r="V50"/>
  <c r="B99" i="55"/>
  <c r="F3"/>
  <c r="K99"/>
  <c r="F5"/>
  <c r="G18"/>
  <c r="N20"/>
  <c r="O20" s="1"/>
  <c r="F21"/>
  <c r="N36"/>
  <c r="O36" s="1"/>
  <c r="F37"/>
  <c r="N52"/>
  <c r="O52" s="1"/>
  <c r="F53"/>
  <c r="O68"/>
  <c r="O7" i="56"/>
  <c r="O23"/>
  <c r="V39"/>
  <c r="V44"/>
  <c r="V63"/>
  <c r="V82"/>
  <c r="J99" i="55"/>
  <c r="N24"/>
  <c r="N40"/>
  <c r="N56"/>
  <c r="O56" s="1"/>
  <c r="O71"/>
  <c r="O96"/>
  <c r="V38" i="58"/>
  <c r="V54"/>
  <c r="V70"/>
  <c r="V86"/>
  <c r="V89"/>
  <c r="V75" i="55"/>
  <c r="V60" i="56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68" i="55"/>
  <c r="V72"/>
  <c r="V80"/>
  <c r="V92"/>
  <c r="V96"/>
  <c r="F3" i="56"/>
  <c r="V37"/>
  <c r="N3" i="57"/>
  <c r="V46" i="58"/>
  <c r="N3" i="56"/>
  <c r="G88" i="57"/>
  <c r="N90"/>
  <c r="F91"/>
  <c r="K99" i="58"/>
  <c r="U99"/>
  <c r="F9"/>
  <c r="F17"/>
  <c r="V26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53" i="56" l="1"/>
  <c r="V69"/>
  <c r="F99"/>
  <c r="V17"/>
  <c r="F99" i="63"/>
  <c r="V21" i="56"/>
  <c r="V5"/>
  <c r="O61"/>
  <c r="O45"/>
  <c r="V16" i="55"/>
  <c r="V77" i="56"/>
  <c r="O65"/>
  <c r="O93"/>
  <c r="O85"/>
  <c r="V49"/>
  <c r="O12" i="55"/>
  <c r="D99" i="81"/>
  <c r="O38" i="55"/>
  <c r="O86"/>
  <c r="O70"/>
  <c r="O62"/>
  <c r="O30"/>
  <c r="N99" i="81"/>
  <c r="P99" s="1"/>
  <c r="K99"/>
  <c r="M99" s="1"/>
  <c r="O78" i="56"/>
  <c r="O66"/>
  <c r="O46"/>
  <c r="O26"/>
  <c r="H99" i="81"/>
  <c r="J99" s="1"/>
  <c r="E99"/>
  <c r="G99" s="1"/>
  <c r="O48" i="57"/>
  <c r="O64"/>
  <c r="O62" i="56"/>
  <c r="O10"/>
  <c r="O54"/>
  <c r="O30"/>
  <c r="O56"/>
  <c r="O78" i="55"/>
  <c r="O74"/>
  <c r="O66"/>
  <c r="O40" i="56"/>
  <c r="O24"/>
  <c r="O84"/>
  <c r="V56"/>
  <c r="O48"/>
  <c r="G76" i="55"/>
  <c r="G64"/>
  <c r="G40"/>
  <c r="V40" s="1"/>
  <c r="G28"/>
  <c r="V28" s="1"/>
  <c r="G19"/>
  <c r="G14"/>
  <c r="V14" s="1"/>
  <c r="O60"/>
  <c r="O24"/>
  <c r="O96" i="56"/>
  <c r="O72"/>
  <c r="O57"/>
  <c r="O29"/>
  <c r="O28"/>
  <c r="O25"/>
  <c r="O13"/>
  <c r="V33"/>
  <c r="V18"/>
  <c r="G95" i="55"/>
  <c r="V95" s="1"/>
  <c r="G63"/>
  <c r="V63" s="1"/>
  <c r="G55"/>
  <c r="V55" s="1"/>
  <c r="V51"/>
  <c r="G27"/>
  <c r="G23"/>
  <c r="V23" s="1"/>
  <c r="G7"/>
  <c r="V7" s="1"/>
  <c r="O84"/>
  <c r="O46"/>
  <c r="O45" i="58"/>
  <c r="V65"/>
  <c r="O25"/>
  <c r="O93"/>
  <c r="O57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5" l="1"/>
  <c r="V13" i="57"/>
  <c r="O11" i="58"/>
  <c r="O95" i="55"/>
  <c r="Q99" i="81"/>
  <c r="O76" i="55"/>
  <c r="V76"/>
  <c r="O64"/>
  <c r="V64"/>
  <c r="O40"/>
  <c r="O28"/>
  <c r="V19"/>
  <c r="O19"/>
  <c r="O14"/>
  <c r="O4" i="56"/>
  <c r="O63" i="55"/>
  <c r="V27"/>
  <c r="O27"/>
  <c r="O23"/>
  <c r="O7"/>
  <c r="O5" i="57"/>
  <c r="O25"/>
  <c r="O7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P58" i="78"/>
  <c r="P43"/>
  <c r="N20"/>
  <c r="B40"/>
  <c r="G94"/>
  <c r="B69"/>
  <c r="N7"/>
  <c r="L61"/>
  <c r="L72"/>
  <c r="H7"/>
  <c r="O4"/>
  <c r="L82"/>
  <c r="O95"/>
  <c r="P87"/>
  <c r="Q98"/>
  <c r="K9"/>
  <c r="N52"/>
  <c r="J70"/>
  <c r="O69"/>
  <c r="L21"/>
  <c r="H53"/>
  <c r="K37"/>
  <c r="O64"/>
  <c r="O29"/>
  <c r="I92"/>
  <c r="I88"/>
  <c r="P29"/>
  <c r="O10"/>
  <c r="N54"/>
  <c r="L5"/>
  <c r="N71"/>
  <c r="O53"/>
  <c r="G34"/>
  <c r="N97"/>
  <c r="Q68"/>
  <c r="Q46"/>
  <c r="I22"/>
  <c r="B59"/>
  <c r="I46"/>
  <c r="N96"/>
  <c r="H77"/>
  <c r="J82"/>
  <c r="P27"/>
  <c r="H97"/>
  <c r="L18"/>
  <c r="B15"/>
  <c r="H52"/>
  <c r="Q44"/>
  <c r="Q14"/>
  <c r="Q10"/>
  <c r="H61"/>
  <c r="K72"/>
  <c r="O36"/>
  <c r="B7"/>
  <c r="O65"/>
  <c r="N69"/>
  <c r="P38"/>
  <c r="I6"/>
  <c r="N83"/>
  <c r="I51"/>
  <c r="K40"/>
  <c r="P22"/>
  <c r="N37"/>
  <c r="J86"/>
  <c r="K28"/>
  <c r="G25"/>
  <c r="I20"/>
  <c r="K43"/>
  <c r="B98"/>
  <c r="N53"/>
  <c r="H62"/>
  <c r="L48"/>
  <c r="B70"/>
  <c r="L14"/>
  <c r="L43"/>
  <c r="Q43"/>
  <c r="N84"/>
  <c r="L55"/>
  <c r="J74"/>
  <c r="G11"/>
  <c r="G77"/>
  <c r="N16"/>
  <c r="J52"/>
  <c r="Q41"/>
  <c r="N38"/>
  <c r="O43"/>
  <c r="J4"/>
  <c r="K69"/>
  <c r="P3"/>
  <c r="B62"/>
  <c r="N6"/>
  <c r="P17"/>
  <c r="K25"/>
  <c r="L67"/>
  <c r="N73"/>
  <c r="J95"/>
  <c r="L20"/>
  <c r="N87"/>
  <c r="G40"/>
  <c r="J58"/>
  <c r="P16"/>
  <c r="I7"/>
  <c r="J60"/>
  <c r="L58"/>
  <c r="H78"/>
  <c r="L51"/>
  <c r="K34"/>
  <c r="H10"/>
  <c r="N22"/>
  <c r="P20"/>
  <c r="P10"/>
  <c r="I94"/>
  <c r="N59"/>
  <c r="P68"/>
  <c r="I28"/>
  <c r="N92"/>
  <c r="G13"/>
  <c r="B4"/>
  <c r="Q78"/>
  <c r="K4"/>
  <c r="H60"/>
  <c r="N68"/>
  <c r="O45"/>
  <c r="J72"/>
  <c r="Q86"/>
  <c r="B51"/>
  <c r="H88"/>
  <c r="K98"/>
  <c r="H96"/>
  <c r="J11"/>
  <c r="L6"/>
  <c r="B2"/>
  <c r="Q42"/>
  <c r="H46"/>
  <c r="G23"/>
  <c r="N44"/>
  <c r="Q66"/>
  <c r="I78"/>
  <c r="L30"/>
  <c r="I8"/>
  <c r="J27"/>
  <c r="B92"/>
  <c r="P78"/>
  <c r="L97"/>
  <c r="Q89"/>
  <c r="J87"/>
  <c r="G66"/>
  <c r="O50"/>
  <c r="I97"/>
  <c r="G33"/>
  <c r="Q96"/>
  <c r="J61"/>
  <c r="J63"/>
  <c r="H8"/>
  <c r="P54"/>
  <c r="J78"/>
  <c r="B36"/>
  <c r="G74"/>
  <c r="Q12"/>
  <c r="Q51"/>
  <c r="O73"/>
  <c r="L36"/>
  <c r="O81"/>
  <c r="H31"/>
  <c r="I9"/>
  <c r="H47"/>
  <c r="H23"/>
  <c r="B43"/>
  <c r="B37"/>
  <c r="P31"/>
  <c r="O93"/>
  <c r="L83"/>
  <c r="N88"/>
  <c r="G84"/>
  <c r="Q93"/>
  <c r="B17"/>
  <c r="L68"/>
  <c r="B88"/>
  <c r="H37"/>
  <c r="Q85"/>
  <c r="L12"/>
  <c r="L32"/>
  <c r="G36"/>
  <c r="H24"/>
  <c r="I32"/>
  <c r="H42"/>
  <c r="L88"/>
  <c r="H92"/>
  <c r="P88"/>
  <c r="K21"/>
  <c r="K83"/>
  <c r="L11"/>
  <c r="H66"/>
  <c r="B45"/>
  <c r="J23"/>
  <c r="B85"/>
  <c r="H69"/>
  <c r="B90"/>
  <c r="I39"/>
  <c r="H32"/>
  <c r="H2"/>
  <c r="G15"/>
  <c r="O11"/>
  <c r="L84"/>
  <c r="L41"/>
  <c r="G78"/>
  <c r="K32"/>
  <c r="P48"/>
  <c r="G76"/>
  <c r="B9"/>
  <c r="K23"/>
  <c r="L15"/>
  <c r="L39"/>
  <c r="P45"/>
  <c r="B30"/>
  <c r="B10"/>
  <c r="J3"/>
  <c r="G29"/>
  <c r="O97"/>
  <c r="H21"/>
  <c r="P85"/>
  <c r="N4"/>
  <c r="I16"/>
  <c r="G98"/>
  <c r="P64"/>
  <c r="N36"/>
  <c r="K17"/>
  <c r="P47"/>
  <c r="K76"/>
  <c r="P7"/>
  <c r="O71"/>
  <c r="P92"/>
  <c r="K29"/>
  <c r="O62"/>
  <c r="O15"/>
  <c r="Q21"/>
  <c r="Q75"/>
  <c r="Q40"/>
  <c r="O39"/>
  <c r="L54"/>
  <c r="O87"/>
  <c r="J9"/>
  <c r="O74"/>
  <c r="J8"/>
  <c r="P70"/>
  <c r="B47"/>
  <c r="P14"/>
  <c r="B54"/>
  <c r="J33"/>
  <c r="J65"/>
  <c r="J69"/>
  <c r="B32"/>
  <c r="Q82"/>
  <c r="O14"/>
  <c r="P75"/>
  <c r="N58"/>
  <c r="J88"/>
  <c r="L23"/>
  <c r="N49"/>
  <c r="I36"/>
  <c r="G71"/>
  <c r="I86"/>
  <c r="B35"/>
  <c r="O26"/>
  <c r="L95"/>
  <c r="P24"/>
  <c r="P83"/>
  <c r="Q26"/>
  <c r="G16"/>
  <c r="G95"/>
  <c r="Q29"/>
  <c r="P5"/>
  <c r="G80"/>
  <c r="K16"/>
  <c r="G52"/>
  <c r="Q91"/>
  <c r="N12"/>
  <c r="K63"/>
  <c r="P69"/>
  <c r="P81"/>
  <c r="H85"/>
  <c r="H48"/>
  <c r="Q77"/>
  <c r="L71"/>
  <c r="B81"/>
  <c r="N94"/>
  <c r="H72"/>
  <c r="Q54"/>
  <c r="B56"/>
  <c r="I10"/>
  <c r="P97"/>
  <c r="G45"/>
  <c r="N9"/>
  <c r="I80"/>
  <c r="L49"/>
  <c r="J17"/>
  <c r="K49"/>
  <c r="L19"/>
  <c r="K39"/>
  <c r="Q52"/>
  <c r="G51"/>
  <c r="L86"/>
  <c r="K50"/>
  <c r="B8"/>
  <c r="P21"/>
  <c r="O5"/>
  <c r="I56"/>
  <c r="B82"/>
  <c r="Q49"/>
  <c r="N48"/>
  <c r="K51"/>
  <c r="B18"/>
  <c r="O18"/>
  <c r="H58"/>
  <c r="Q67"/>
  <c r="Q65"/>
  <c r="G35"/>
  <c r="J29"/>
  <c r="B66"/>
  <c r="N34"/>
  <c r="G3"/>
  <c r="O59"/>
  <c r="H40"/>
  <c r="L87"/>
  <c r="P62"/>
  <c r="P15"/>
  <c r="L56"/>
  <c r="G69"/>
  <c r="K24"/>
  <c r="I44"/>
  <c r="G49"/>
  <c r="Q39"/>
  <c r="K44"/>
  <c r="H63"/>
  <c r="K93"/>
  <c r="H84"/>
  <c r="P44"/>
  <c r="J41"/>
  <c r="O76"/>
  <c r="P6"/>
  <c r="L81"/>
  <c r="I83"/>
  <c r="I95"/>
  <c r="B16"/>
  <c r="I69"/>
  <c r="B78"/>
  <c r="N28"/>
  <c r="P35"/>
  <c r="K38"/>
  <c r="G17"/>
  <c r="P51"/>
  <c r="P37"/>
  <c r="J81"/>
  <c r="N76"/>
  <c r="O72"/>
  <c r="N45"/>
  <c r="G65"/>
  <c r="O38"/>
  <c r="J44"/>
  <c r="H3"/>
  <c r="G30"/>
  <c r="B97"/>
  <c r="K74"/>
  <c r="Q6"/>
  <c r="K56"/>
  <c r="J13"/>
  <c r="N5"/>
  <c r="I4"/>
  <c r="H81"/>
  <c r="J26"/>
  <c r="K81"/>
  <c r="H45"/>
  <c r="L42"/>
  <c r="P57"/>
  <c r="K88"/>
  <c r="L28"/>
  <c r="J7"/>
  <c r="H75"/>
  <c r="B65"/>
  <c r="J83"/>
  <c r="P56"/>
  <c r="O89"/>
  <c r="P8"/>
  <c r="H64"/>
  <c r="H15"/>
  <c r="N90"/>
  <c r="K82"/>
  <c r="J50"/>
  <c r="L8"/>
  <c r="P63"/>
  <c r="Q84"/>
  <c r="Q79"/>
  <c r="H59"/>
  <c r="J10"/>
  <c r="O82"/>
  <c r="G21"/>
  <c r="O22"/>
  <c r="G88"/>
  <c r="G59"/>
  <c r="I38"/>
  <c r="P80"/>
  <c r="J20"/>
  <c r="H86"/>
  <c r="G81"/>
  <c r="Q70"/>
  <c r="I98"/>
  <c r="N31"/>
  <c r="O47"/>
  <c r="I61"/>
  <c r="I76"/>
  <c r="I93"/>
  <c r="P49"/>
  <c r="I66"/>
  <c r="Q95"/>
  <c r="I75"/>
  <c r="N72"/>
  <c r="I5"/>
  <c r="K95"/>
  <c r="O20"/>
  <c r="J71"/>
  <c r="I68"/>
  <c r="L79"/>
  <c r="G2"/>
  <c r="I15"/>
  <c r="G37"/>
  <c r="O75"/>
  <c r="J21"/>
  <c r="N77"/>
  <c r="Q59"/>
  <c r="J67"/>
  <c r="L77"/>
  <c r="I50"/>
  <c r="L75"/>
  <c r="J97"/>
  <c r="K42"/>
  <c r="G92"/>
  <c r="O90"/>
  <c r="O91"/>
  <c r="G14"/>
  <c r="H93"/>
  <c r="J77"/>
  <c r="I31"/>
  <c r="K41"/>
  <c r="L25"/>
  <c r="H17"/>
  <c r="J90"/>
  <c r="K36"/>
  <c r="H65"/>
  <c r="Q62"/>
  <c r="L90"/>
  <c r="O7"/>
  <c r="I57"/>
  <c r="K12"/>
  <c r="K47"/>
  <c r="J92"/>
  <c r="P86"/>
  <c r="P55"/>
  <c r="P40"/>
  <c r="L16"/>
  <c r="L74"/>
  <c r="O24"/>
  <c r="I96"/>
  <c r="P66"/>
  <c r="O33"/>
  <c r="Q74"/>
  <c r="O32"/>
  <c r="B44"/>
  <c r="I49"/>
  <c r="J53"/>
  <c r="G27"/>
  <c r="H87"/>
  <c r="N23"/>
  <c r="J37"/>
  <c r="N67"/>
  <c r="K20"/>
  <c r="J40"/>
  <c r="J94"/>
  <c r="N8"/>
  <c r="J22"/>
  <c r="N81"/>
  <c r="N10"/>
  <c r="H16"/>
  <c r="B79"/>
  <c r="I33"/>
  <c r="Q23"/>
  <c r="J38"/>
  <c r="H83"/>
  <c r="P25"/>
  <c r="K78"/>
  <c r="G12"/>
  <c r="K14"/>
  <c r="Q17"/>
  <c r="G82"/>
  <c r="G73"/>
  <c r="B39"/>
  <c r="H82"/>
  <c r="P74"/>
  <c r="K62"/>
  <c r="J57"/>
  <c r="N75"/>
  <c r="H30"/>
  <c r="P34"/>
  <c r="H73"/>
  <c r="N91"/>
  <c r="P94"/>
  <c r="H76"/>
  <c r="K89"/>
  <c r="B60"/>
  <c r="P4"/>
  <c r="G61"/>
  <c r="B42"/>
  <c r="Q31"/>
  <c r="G62"/>
  <c r="O80"/>
  <c r="J56"/>
  <c r="I37"/>
  <c r="L37"/>
  <c r="J96"/>
  <c r="H5"/>
  <c r="B22"/>
  <c r="K10"/>
  <c r="Q15"/>
  <c r="L33"/>
  <c r="Q25"/>
  <c r="B76"/>
  <c r="P23"/>
  <c r="K60"/>
  <c r="L4"/>
  <c r="H79"/>
  <c r="K92"/>
  <c r="K35"/>
  <c r="J91"/>
  <c r="Q30"/>
  <c r="G26"/>
  <c r="P73"/>
  <c r="Q76"/>
  <c r="G87"/>
  <c r="B46"/>
  <c r="N93"/>
  <c r="I42"/>
  <c r="H68"/>
  <c r="P42"/>
  <c r="I65"/>
  <c r="J32"/>
  <c r="H33"/>
  <c r="B20"/>
  <c r="G83"/>
  <c r="H39"/>
  <c r="G85"/>
  <c r="L91"/>
  <c r="P76"/>
  <c r="P52"/>
  <c r="L96"/>
  <c r="K80"/>
  <c r="P41"/>
  <c r="P32"/>
  <c r="N32"/>
  <c r="P19"/>
  <c r="G57"/>
  <c r="F1"/>
  <c r="P67"/>
  <c r="P46"/>
  <c r="J5"/>
  <c r="O96"/>
  <c r="P33"/>
  <c r="L26"/>
  <c r="N95"/>
  <c r="L94"/>
  <c r="K77"/>
  <c r="O86"/>
  <c r="K85"/>
  <c r="B11"/>
  <c r="J18"/>
  <c r="H27"/>
  <c r="Q58"/>
  <c r="O66"/>
  <c r="H57"/>
  <c r="J84"/>
  <c r="L63"/>
  <c r="P11"/>
  <c r="I89"/>
  <c r="H55"/>
  <c r="L3"/>
  <c r="Q73"/>
  <c r="N19"/>
  <c r="K58"/>
  <c r="N63"/>
  <c r="P96"/>
  <c r="O16"/>
  <c r="G41"/>
  <c r="G90"/>
  <c r="P53"/>
  <c r="O27"/>
  <c r="J89"/>
  <c r="B24"/>
  <c r="B14"/>
  <c r="H29"/>
  <c r="O70"/>
  <c r="I41"/>
  <c r="I35"/>
  <c r="L13"/>
  <c r="K11"/>
  <c r="K75"/>
  <c r="B63"/>
  <c r="L29"/>
  <c r="G32"/>
  <c r="O23"/>
  <c r="J85"/>
  <c r="O37"/>
  <c r="G28"/>
  <c r="I11"/>
  <c r="L93"/>
  <c r="O35"/>
  <c r="K13"/>
  <c r="J24"/>
  <c r="L44"/>
  <c r="B29"/>
  <c r="B91"/>
  <c r="H74"/>
  <c r="I82"/>
  <c r="O58"/>
  <c r="G8"/>
  <c r="I23"/>
  <c r="O85"/>
  <c r="J62"/>
  <c r="H80"/>
  <c r="J39"/>
  <c r="I55"/>
  <c r="I81"/>
  <c r="H36"/>
  <c r="N86"/>
  <c r="G44"/>
  <c r="I59"/>
  <c r="Q11"/>
  <c r="L66"/>
  <c r="G9"/>
  <c r="G67"/>
  <c r="B57"/>
  <c r="P9"/>
  <c r="H11"/>
  <c r="I21"/>
  <c r="K54"/>
  <c r="N14"/>
  <c r="N42"/>
  <c r="I71"/>
  <c r="Q64"/>
  <c r="I62"/>
  <c r="P39"/>
  <c r="J59"/>
  <c r="Q53"/>
  <c r="B71"/>
  <c r="H28"/>
  <c r="P36"/>
  <c r="K70"/>
  <c r="P95"/>
  <c r="O63"/>
  <c r="G31"/>
  <c r="L64"/>
  <c r="I67"/>
  <c r="N26"/>
  <c r="N18"/>
  <c r="B67"/>
  <c r="N70"/>
  <c r="G68"/>
  <c r="L47"/>
  <c r="H98"/>
  <c r="J16"/>
  <c r="I3"/>
  <c r="J43"/>
  <c r="K45"/>
  <c r="I84"/>
  <c r="G48"/>
  <c r="I29"/>
  <c r="L22"/>
  <c r="K52"/>
  <c r="J47"/>
  <c r="G43"/>
  <c r="H20"/>
  <c r="Q94"/>
  <c r="B94"/>
  <c r="Q80"/>
  <c r="O60"/>
  <c r="B13"/>
  <c r="H51"/>
  <c r="L69"/>
  <c r="O19"/>
  <c r="H22"/>
  <c r="N56"/>
  <c r="H50"/>
  <c r="K6"/>
  <c r="B55"/>
  <c r="N24"/>
  <c r="O30"/>
  <c r="L24"/>
  <c r="I47"/>
  <c r="H6"/>
  <c r="Q32"/>
  <c r="B19"/>
  <c r="Q81"/>
  <c r="J76"/>
  <c r="J64"/>
  <c r="L50"/>
  <c r="I85"/>
  <c r="K94"/>
  <c r="K71"/>
  <c r="N61"/>
  <c r="P72"/>
  <c r="J15"/>
  <c r="I70"/>
  <c r="H89"/>
  <c r="I72"/>
  <c r="G22"/>
  <c r="K66"/>
  <c r="K79"/>
  <c r="P79"/>
  <c r="G63"/>
  <c r="K73"/>
  <c r="G55"/>
  <c r="Q57"/>
  <c r="I30"/>
  <c r="G6"/>
  <c r="J54"/>
  <c r="O77"/>
  <c r="K22"/>
  <c r="N57"/>
  <c r="K67"/>
  <c r="L53"/>
  <c r="H35"/>
  <c r="B6"/>
  <c r="B58"/>
  <c r="O68"/>
  <c r="L98"/>
  <c r="N15"/>
  <c r="Q63"/>
  <c r="N11"/>
  <c r="L60"/>
  <c r="K87"/>
  <c r="H4"/>
  <c r="O13"/>
  <c r="N35"/>
  <c r="C1"/>
  <c r="B38"/>
  <c r="Q61"/>
  <c r="J68"/>
  <c r="J34"/>
  <c r="J25"/>
  <c r="K48"/>
  <c r="G86"/>
  <c r="G46"/>
  <c r="B77"/>
  <c r="J12"/>
  <c r="K65"/>
  <c r="I87"/>
  <c r="K64"/>
  <c r="H41"/>
  <c r="O94"/>
  <c r="G42"/>
  <c r="J93"/>
  <c r="L92"/>
  <c r="O3"/>
  <c r="G93"/>
  <c r="P13"/>
  <c r="L9"/>
  <c r="H19"/>
  <c r="O17"/>
  <c r="G96"/>
  <c r="N27"/>
  <c r="L65"/>
  <c r="P50"/>
  <c r="G58"/>
  <c r="I40"/>
  <c r="Q33"/>
  <c r="N17"/>
  <c r="N43"/>
  <c r="Q37"/>
  <c r="J14"/>
  <c r="Q27"/>
  <c r="I12"/>
  <c r="B72"/>
  <c r="N55"/>
  <c r="K86"/>
  <c r="N65"/>
  <c r="O88"/>
  <c r="P26"/>
  <c r="H70"/>
  <c r="L76"/>
  <c r="B50"/>
  <c r="B86"/>
  <c r="B61"/>
  <c r="O28"/>
  <c r="K18"/>
  <c r="N66"/>
  <c r="N46"/>
  <c r="N25"/>
  <c r="O42"/>
  <c r="L31"/>
  <c r="G53"/>
  <c r="N51"/>
  <c r="K84"/>
  <c r="I63"/>
  <c r="N60"/>
  <c r="N13"/>
  <c r="N40"/>
  <c r="B33"/>
  <c r="N89"/>
  <c r="Q3"/>
  <c r="K91"/>
  <c r="K46"/>
  <c r="N30"/>
  <c r="H91"/>
  <c r="B53"/>
  <c r="B31"/>
  <c r="G39"/>
  <c r="I17"/>
  <c r="K96"/>
  <c r="I53"/>
  <c r="J46"/>
  <c r="J51"/>
  <c r="H49"/>
  <c r="Q28"/>
  <c r="Q19"/>
  <c r="G18"/>
  <c r="P90"/>
  <c r="Q69"/>
  <c r="Q71"/>
  <c r="J49"/>
  <c r="K5"/>
  <c r="Q97"/>
  <c r="H38"/>
  <c r="D1"/>
  <c r="O67"/>
  <c r="G10"/>
  <c r="N47"/>
  <c r="I25"/>
  <c r="B52"/>
  <c r="H54"/>
  <c r="L46"/>
  <c r="O78"/>
  <c r="J48"/>
  <c r="P61"/>
  <c r="J80"/>
  <c r="O55"/>
  <c r="H43"/>
  <c r="K30"/>
  <c r="P12"/>
  <c r="J36"/>
  <c r="G75"/>
  <c r="B87"/>
  <c r="G89"/>
  <c r="O34"/>
  <c r="H56"/>
  <c r="H90"/>
  <c r="L78"/>
  <c r="O92"/>
  <c r="Q16"/>
  <c r="K55"/>
  <c r="I24"/>
  <c r="Q8"/>
  <c r="O31"/>
  <c r="B80"/>
  <c r="I19"/>
  <c r="L34"/>
  <c r="I79"/>
  <c r="Q50"/>
  <c r="Q72"/>
  <c r="B95"/>
  <c r="L45"/>
  <c r="L59"/>
  <c r="I27"/>
  <c r="B49"/>
  <c r="P30"/>
  <c r="J73"/>
  <c r="N3"/>
  <c r="J31"/>
  <c r="P82"/>
  <c r="O57"/>
  <c r="P71"/>
  <c r="O54"/>
  <c r="B34"/>
  <c r="O61"/>
  <c r="I14"/>
  <c r="O48"/>
  <c r="Q22"/>
  <c r="L38"/>
  <c r="G79"/>
  <c r="K3"/>
  <c r="P60"/>
  <c r="Q20"/>
  <c r="K57"/>
  <c r="G70"/>
  <c r="I26"/>
  <c r="G20"/>
  <c r="H18"/>
  <c r="O44"/>
  <c r="G91"/>
  <c r="O12"/>
  <c r="K15"/>
  <c r="G7"/>
  <c r="J98"/>
  <c r="Q34"/>
  <c r="O41"/>
  <c r="K53"/>
  <c r="N29"/>
  <c r="I64"/>
  <c r="B93"/>
  <c r="G50"/>
  <c r="H67"/>
  <c r="G56"/>
  <c r="N74"/>
  <c r="P98"/>
  <c r="G60"/>
  <c r="I73"/>
  <c r="J45"/>
  <c r="N98"/>
  <c r="J66"/>
  <c r="J30"/>
  <c r="G97"/>
  <c r="G47"/>
  <c r="I74"/>
  <c r="Q38"/>
  <c r="B83"/>
  <c r="J42"/>
  <c r="Q55"/>
  <c r="P28"/>
  <c r="B74"/>
  <c r="Q47"/>
  <c r="L27"/>
  <c r="H34"/>
  <c r="L17"/>
  <c r="B75"/>
  <c r="I52"/>
  <c r="G4"/>
  <c r="K68"/>
  <c r="B64"/>
  <c r="G54"/>
  <c r="Q13"/>
  <c r="Q88"/>
  <c r="G24"/>
  <c r="O6"/>
  <c r="P65"/>
  <c r="H13"/>
  <c r="L62"/>
  <c r="L52"/>
  <c r="B73"/>
  <c r="K27"/>
  <c r="Q9"/>
  <c r="Q24"/>
  <c r="L73"/>
  <c r="O40"/>
  <c r="O56"/>
  <c r="I91"/>
  <c r="K19"/>
  <c r="J79"/>
  <c r="Q18"/>
  <c r="N82"/>
  <c r="L35"/>
  <c r="B23"/>
  <c r="N41"/>
  <c r="G38"/>
  <c r="Q35"/>
  <c r="P93"/>
  <c r="K33"/>
  <c r="B68"/>
  <c r="N62"/>
  <c r="Q90"/>
  <c r="H9"/>
  <c r="P77"/>
  <c r="P18"/>
  <c r="Q48"/>
  <c r="B89"/>
  <c r="L7"/>
  <c r="H71"/>
  <c r="L40"/>
  <c r="K31"/>
  <c r="I34"/>
  <c r="Q4"/>
  <c r="P59"/>
  <c r="H94"/>
  <c r="H26"/>
  <c r="O84"/>
  <c r="J75"/>
  <c r="B28"/>
  <c r="J6"/>
  <c r="O83"/>
  <c r="I18"/>
  <c r="O98"/>
  <c r="B27"/>
  <c r="B41"/>
  <c r="J35"/>
  <c r="Q60"/>
  <c r="I43"/>
  <c r="Q87"/>
  <c r="K61"/>
  <c r="I58"/>
  <c r="O51"/>
  <c r="Q83"/>
  <c r="P84"/>
  <c r="N64"/>
  <c r="Q45"/>
  <c r="N78"/>
  <c r="Q5"/>
  <c r="Q56"/>
  <c r="J19"/>
  <c r="H25"/>
  <c r="K97"/>
  <c r="O21"/>
  <c r="L57"/>
  <c r="J28"/>
  <c r="G64"/>
  <c r="G19"/>
  <c r="Q92"/>
  <c r="N80"/>
  <c r="P89"/>
  <c r="L70"/>
  <c r="L85"/>
  <c r="O79"/>
  <c r="O8"/>
  <c r="B25"/>
  <c r="B84"/>
  <c r="G72"/>
  <c r="I48"/>
  <c r="K7"/>
  <c r="I13"/>
  <c r="H12"/>
  <c r="B26"/>
  <c r="Q7"/>
  <c r="J55"/>
  <c r="B3"/>
  <c r="N39"/>
  <c r="O9"/>
  <c r="L10"/>
  <c r="G5"/>
  <c r="Q36"/>
  <c r="I60"/>
  <c r="H95"/>
  <c r="K59"/>
  <c r="K90"/>
  <c r="O25"/>
  <c r="K8"/>
  <c r="O52"/>
  <c r="L80"/>
  <c r="I45"/>
  <c r="N50"/>
  <c r="O49"/>
  <c r="N21"/>
  <c r="B48"/>
  <c r="I90"/>
  <c r="E1"/>
  <c r="I54"/>
  <c r="B21"/>
  <c r="H14"/>
  <c r="B5"/>
  <c r="O46"/>
  <c r="P91"/>
  <c r="N33"/>
  <c r="I77"/>
  <c r="B96"/>
  <c r="B12"/>
  <c r="N85"/>
  <c r="K26"/>
  <c r="N79"/>
  <c r="H44"/>
  <c r="L89"/>
  <c r="R79" l="1"/>
  <c r="R85"/>
  <c r="E12"/>
  <c r="C12"/>
  <c r="D12"/>
  <c r="F12"/>
  <c r="F96"/>
  <c r="D96"/>
  <c r="E96"/>
  <c r="C96"/>
  <c r="M77"/>
  <c r="R33"/>
  <c r="C5"/>
  <c r="D5"/>
  <c r="F5"/>
  <c r="E5"/>
  <c r="D21"/>
  <c r="C21"/>
  <c r="F21"/>
  <c r="E21"/>
  <c r="M54"/>
  <c r="M90"/>
  <c r="D48"/>
  <c r="E48"/>
  <c r="F48"/>
  <c r="C48"/>
  <c r="R21"/>
  <c r="R50"/>
  <c r="M45"/>
  <c r="M60"/>
  <c r="R39"/>
  <c r="D3"/>
  <c r="E3"/>
  <c r="F3"/>
  <c r="B99"/>
  <c r="C3"/>
  <c r="D26"/>
  <c r="C26"/>
  <c r="F26"/>
  <c r="E26"/>
  <c r="M13"/>
  <c r="M48"/>
  <c r="E84"/>
  <c r="C84"/>
  <c r="D84"/>
  <c r="F84"/>
  <c r="F25"/>
  <c r="C25"/>
  <c r="D25"/>
  <c r="E25"/>
  <c r="R80"/>
  <c r="R78"/>
  <c r="R64"/>
  <c r="M58"/>
  <c r="M43"/>
  <c r="F41"/>
  <c r="D41"/>
  <c r="C41"/>
  <c r="E41"/>
  <c r="F27"/>
  <c r="D27"/>
  <c r="C27"/>
  <c r="E27"/>
  <c r="M18"/>
  <c r="E28"/>
  <c r="C28"/>
  <c r="F28"/>
  <c r="D28"/>
  <c r="M34"/>
  <c r="D89"/>
  <c r="F89"/>
  <c r="E89"/>
  <c r="C89"/>
  <c r="R62"/>
  <c r="E68"/>
  <c r="D68"/>
  <c r="F68"/>
  <c r="C68"/>
  <c r="R41"/>
  <c r="F23"/>
  <c r="D23"/>
  <c r="C23"/>
  <c r="E23"/>
  <c r="R82"/>
  <c r="M91"/>
  <c r="F73"/>
  <c r="D73"/>
  <c r="C73"/>
  <c r="E73"/>
  <c r="C64"/>
  <c r="D64"/>
  <c r="E64"/>
  <c r="F64"/>
  <c r="M52"/>
  <c r="E75"/>
  <c r="F75"/>
  <c r="C75"/>
  <c r="D75"/>
  <c r="C74"/>
  <c r="D74"/>
  <c r="E74"/>
  <c r="F74"/>
  <c r="F83"/>
  <c r="E83"/>
  <c r="D83"/>
  <c r="C83"/>
  <c r="M74"/>
  <c r="R98"/>
  <c r="M73"/>
  <c r="R74"/>
  <c r="F93"/>
  <c r="E93"/>
  <c r="C93"/>
  <c r="D93"/>
  <c r="M64"/>
  <c r="R29"/>
  <c r="M26"/>
  <c r="K99"/>
  <c r="M14"/>
  <c r="F34"/>
  <c r="D34"/>
  <c r="E34"/>
  <c r="C34"/>
  <c r="R3"/>
  <c r="N99"/>
  <c r="C49"/>
  <c r="D49"/>
  <c r="F49"/>
  <c r="E49"/>
  <c r="M27"/>
  <c r="E95"/>
  <c r="C95"/>
  <c r="F95"/>
  <c r="D95"/>
  <c r="M79"/>
  <c r="M19"/>
  <c r="E80"/>
  <c r="F80"/>
  <c r="C80"/>
  <c r="D80"/>
  <c r="M24"/>
  <c r="D87"/>
  <c r="C87"/>
  <c r="F87"/>
  <c r="E87"/>
  <c r="E52"/>
  <c r="C52"/>
  <c r="D52"/>
  <c r="F52"/>
  <c r="M25"/>
  <c r="R47"/>
  <c r="M53"/>
  <c r="M17"/>
  <c r="F31"/>
  <c r="D31"/>
  <c r="E31"/>
  <c r="C31"/>
  <c r="E53"/>
  <c r="D53"/>
  <c r="C53"/>
  <c r="F53"/>
  <c r="R30"/>
  <c r="Q99"/>
  <c r="R89"/>
  <c r="F33"/>
  <c r="C33"/>
  <c r="D33"/>
  <c r="E33"/>
  <c r="R40"/>
  <c r="R13"/>
  <c r="R60"/>
  <c r="M63"/>
  <c r="R51"/>
  <c r="R25"/>
  <c r="R46"/>
  <c r="R66"/>
  <c r="E61"/>
  <c r="D61"/>
  <c r="F61"/>
  <c r="C61"/>
  <c r="D86"/>
  <c r="E86"/>
  <c r="F86"/>
  <c r="C86"/>
  <c r="F50"/>
  <c r="D50"/>
  <c r="C50"/>
  <c r="E50"/>
  <c r="R65"/>
  <c r="R55"/>
  <c r="C72"/>
  <c r="D72"/>
  <c r="E72"/>
  <c r="F72"/>
  <c r="M12"/>
  <c r="R43"/>
  <c r="R17"/>
  <c r="M40"/>
  <c r="R27"/>
  <c r="O99"/>
  <c r="M87"/>
  <c r="C77"/>
  <c r="E77"/>
  <c r="F77"/>
  <c r="D77"/>
  <c r="E38"/>
  <c r="F38"/>
  <c r="D38"/>
  <c r="C38"/>
  <c r="R35"/>
  <c r="R11"/>
  <c r="R15"/>
  <c r="C58"/>
  <c r="D58"/>
  <c r="F58"/>
  <c r="E58"/>
  <c r="F6"/>
  <c r="C6"/>
  <c r="D6"/>
  <c r="E6"/>
  <c r="R57"/>
  <c r="M30"/>
  <c r="M72"/>
  <c r="M70"/>
  <c r="R61"/>
  <c r="M85"/>
  <c r="F19"/>
  <c r="E19"/>
  <c r="C19"/>
  <c r="D19"/>
  <c r="M47"/>
  <c r="R24"/>
  <c r="F55"/>
  <c r="C55"/>
  <c r="E55"/>
  <c r="D55"/>
  <c r="R56"/>
  <c r="C13"/>
  <c r="F13"/>
  <c r="E13"/>
  <c r="D13"/>
  <c r="C94"/>
  <c r="D94"/>
  <c r="E94"/>
  <c r="F94"/>
  <c r="M29"/>
  <c r="M84"/>
  <c r="M3"/>
  <c r="I99"/>
  <c r="R70"/>
  <c r="F67"/>
  <c r="E67"/>
  <c r="D67"/>
  <c r="C67"/>
  <c r="R18"/>
  <c r="R26"/>
  <c r="M67"/>
  <c r="C71"/>
  <c r="F71"/>
  <c r="E71"/>
  <c r="D71"/>
  <c r="M62"/>
  <c r="M71"/>
  <c r="R42"/>
  <c r="R14"/>
  <c r="M21"/>
  <c r="F57"/>
  <c r="E57"/>
  <c r="C57"/>
  <c r="D57"/>
  <c r="M59"/>
  <c r="R86"/>
  <c r="M81"/>
  <c r="M55"/>
  <c r="M23"/>
  <c r="M82"/>
  <c r="D91"/>
  <c r="E91"/>
  <c r="C91"/>
  <c r="F91"/>
  <c r="C29"/>
  <c r="E29"/>
  <c r="F29"/>
  <c r="D29"/>
  <c r="M11"/>
  <c r="F63"/>
  <c r="E63"/>
  <c r="C63"/>
  <c r="D63"/>
  <c r="M35"/>
  <c r="M41"/>
  <c r="D14"/>
  <c r="E14"/>
  <c r="C14"/>
  <c r="F14"/>
  <c r="E24"/>
  <c r="F24"/>
  <c r="D24"/>
  <c r="C24"/>
  <c r="R63"/>
  <c r="R19"/>
  <c r="L99"/>
  <c r="M89"/>
  <c r="C11"/>
  <c r="D11"/>
  <c r="F11"/>
  <c r="E11"/>
  <c r="R95"/>
  <c r="R32"/>
  <c r="D20"/>
  <c r="E20"/>
  <c r="C20"/>
  <c r="F20"/>
  <c r="M65"/>
  <c r="M42"/>
  <c r="R93"/>
  <c r="F46"/>
  <c r="E46"/>
  <c r="D46"/>
  <c r="C46"/>
  <c r="F76"/>
  <c r="C76"/>
  <c r="E76"/>
  <c r="D76"/>
  <c r="D22"/>
  <c r="C22"/>
  <c r="F22"/>
  <c r="E22"/>
  <c r="M37"/>
  <c r="F42"/>
  <c r="C42"/>
  <c r="E42"/>
  <c r="D42"/>
  <c r="F60"/>
  <c r="E60"/>
  <c r="C60"/>
  <c r="D60"/>
  <c r="R91"/>
  <c r="R75"/>
  <c r="C39"/>
  <c r="F39"/>
  <c r="D39"/>
  <c r="E39"/>
  <c r="M33"/>
  <c r="D79"/>
  <c r="C79"/>
  <c r="E79"/>
  <c r="F79"/>
  <c r="R10"/>
  <c r="R81"/>
  <c r="R8"/>
  <c r="R67"/>
  <c r="R23"/>
  <c r="M49"/>
  <c r="E44"/>
  <c r="C44"/>
  <c r="D44"/>
  <c r="F44"/>
  <c r="M96"/>
  <c r="M57"/>
  <c r="M31"/>
  <c r="M50"/>
  <c r="R77"/>
  <c r="M15"/>
  <c r="M68"/>
  <c r="M5"/>
  <c r="R72"/>
  <c r="M75"/>
  <c r="M66"/>
  <c r="M93"/>
  <c r="M76"/>
  <c r="M61"/>
  <c r="R31"/>
  <c r="M98"/>
  <c r="M38"/>
  <c r="R90"/>
  <c r="C65"/>
  <c r="D65"/>
  <c r="E65"/>
  <c r="F65"/>
  <c r="M4"/>
  <c r="R5"/>
  <c r="F97"/>
  <c r="E97"/>
  <c r="C97"/>
  <c r="D97"/>
  <c r="H99"/>
  <c r="R45"/>
  <c r="R76"/>
  <c r="R28"/>
  <c r="F78"/>
  <c r="D78"/>
  <c r="C78"/>
  <c r="E78"/>
  <c r="M69"/>
  <c r="F16"/>
  <c r="C16"/>
  <c r="D16"/>
  <c r="E16"/>
  <c r="M95"/>
  <c r="M83"/>
  <c r="M44"/>
  <c r="G99"/>
  <c r="R34"/>
  <c r="E66"/>
  <c r="C66"/>
  <c r="F66"/>
  <c r="D66"/>
  <c r="D18"/>
  <c r="E18"/>
  <c r="F18"/>
  <c r="C18"/>
  <c r="R48"/>
  <c r="E82"/>
  <c r="F82"/>
  <c r="C82"/>
  <c r="D82"/>
  <c r="M56"/>
  <c r="E8"/>
  <c r="C8"/>
  <c r="F8"/>
  <c r="D8"/>
  <c r="M80"/>
  <c r="R9"/>
  <c r="M10"/>
  <c r="C56"/>
  <c r="F56"/>
  <c r="D56"/>
  <c r="E56"/>
  <c r="R94"/>
  <c r="D81"/>
  <c r="C81"/>
  <c r="F81"/>
  <c r="E81"/>
  <c r="R12"/>
  <c r="E35"/>
  <c r="D35"/>
  <c r="C35"/>
  <c r="F35"/>
  <c r="M86"/>
  <c r="M36"/>
  <c r="R49"/>
  <c r="R58"/>
  <c r="D32"/>
  <c r="E32"/>
  <c r="F32"/>
  <c r="C32"/>
  <c r="E54"/>
  <c r="F54"/>
  <c r="D54"/>
  <c r="C54"/>
  <c r="E47"/>
  <c r="D47"/>
  <c r="C47"/>
  <c r="F47"/>
  <c r="R36"/>
  <c r="M16"/>
  <c r="R4"/>
  <c r="J99"/>
  <c r="E10"/>
  <c r="C10"/>
  <c r="D10"/>
  <c r="F10"/>
  <c r="E30"/>
  <c r="D30"/>
  <c r="F30"/>
  <c r="C30"/>
  <c r="E9"/>
  <c r="C9"/>
  <c r="F9"/>
  <c r="D9"/>
  <c r="M39"/>
  <c r="F90"/>
  <c r="C90"/>
  <c r="E90"/>
  <c r="D90"/>
  <c r="F85"/>
  <c r="E85"/>
  <c r="D85"/>
  <c r="C85"/>
  <c r="C45"/>
  <c r="F45"/>
  <c r="D45"/>
  <c r="E45"/>
  <c r="M32"/>
  <c r="C88"/>
  <c r="F88"/>
  <c r="E88"/>
  <c r="D88"/>
  <c r="C17"/>
  <c r="F17"/>
  <c r="E17"/>
  <c r="D17"/>
  <c r="R88"/>
  <c r="F37"/>
  <c r="E37"/>
  <c r="D37"/>
  <c r="C37"/>
  <c r="E43"/>
  <c r="D43"/>
  <c r="F43"/>
  <c r="C43"/>
  <c r="M9"/>
  <c r="C36"/>
  <c r="E36"/>
  <c r="D36"/>
  <c r="F36"/>
  <c r="M97"/>
  <c r="E92"/>
  <c r="C92"/>
  <c r="F92"/>
  <c r="D92"/>
  <c r="M8"/>
  <c r="M78"/>
  <c r="R44"/>
  <c r="D51"/>
  <c r="F51"/>
  <c r="C51"/>
  <c r="E51"/>
  <c r="R68"/>
  <c r="F4"/>
  <c r="D4"/>
  <c r="C4"/>
  <c r="E4"/>
  <c r="R92"/>
  <c r="M28"/>
  <c r="R59"/>
  <c r="M94"/>
  <c r="R22"/>
  <c r="M7"/>
  <c r="R87"/>
  <c r="R73"/>
  <c r="R6"/>
  <c r="D62"/>
  <c r="E62"/>
  <c r="C62"/>
  <c r="F62"/>
  <c r="P99"/>
  <c r="R38"/>
  <c r="R16"/>
  <c r="R84"/>
  <c r="D70"/>
  <c r="C70"/>
  <c r="E70"/>
  <c r="F70"/>
  <c r="R53"/>
  <c r="E98"/>
  <c r="F98"/>
  <c r="C98"/>
  <c r="D98"/>
  <c r="M20"/>
  <c r="R37"/>
  <c r="M51"/>
  <c r="R83"/>
  <c r="M6"/>
  <c r="R69"/>
  <c r="C7"/>
  <c r="E7"/>
  <c r="F7"/>
  <c r="D7"/>
  <c r="E15"/>
  <c r="F15"/>
  <c r="C15"/>
  <c r="D15"/>
  <c r="R96"/>
  <c r="M46"/>
  <c r="E59"/>
  <c r="C59"/>
  <c r="D59"/>
  <c r="F59"/>
  <c r="M22"/>
  <c r="R97"/>
  <c r="R71"/>
  <c r="R54"/>
  <c r="M88"/>
  <c r="M92"/>
  <c r="R52"/>
  <c r="R7"/>
  <c r="D69"/>
  <c r="C69"/>
  <c r="E69"/>
  <c r="F69"/>
  <c r="F40"/>
  <c r="C40"/>
  <c r="E40"/>
  <c r="D40"/>
  <c r="R20"/>
  <c r="T19" i="73"/>
  <c r="Q20"/>
  <c r="D20" i="26" s="1"/>
  <c r="P20" i="73"/>
  <c r="D20" i="24" s="1"/>
  <c r="R20" i="73"/>
  <c r="D20" i="29" s="1"/>
  <c r="S20" i="73"/>
  <c r="D20" i="28" s="1"/>
  <c r="K18" i="65"/>
  <c r="F19"/>
  <c r="E99" i="78" l="1"/>
  <c r="R99"/>
  <c r="D99"/>
  <c r="C99"/>
  <c r="F99"/>
  <c r="M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1"/>
  <c r="DB63"/>
  <c r="DB37"/>
  <c r="DB33"/>
  <c r="DB29"/>
  <c r="DB25"/>
  <c r="BM62"/>
  <c r="DI62" s="1"/>
  <c r="E62" i="40" s="1"/>
  <c r="AY70" i="54"/>
  <c r="DG70" s="1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H92" s="1"/>
  <c r="D92" i="40" s="1"/>
  <c r="DJ92" i="54"/>
  <c r="F92" i="40" s="1"/>
  <c r="BF97" i="54"/>
  <c r="DH97" s="1"/>
  <c r="D97" i="40" s="1"/>
  <c r="BF17" i="54"/>
  <c r="BF30"/>
  <c r="DH30" s="1"/>
  <c r="D30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J62" i="54"/>
  <c r="F62" i="40" s="1"/>
  <c r="AY72" i="54"/>
  <c r="DG72" s="1"/>
  <c r="C72" i="40" s="1"/>
  <c r="AY79" i="54"/>
  <c r="DG79" s="1"/>
  <c r="C79" i="40" s="1"/>
  <c r="DI79" i="54"/>
  <c r="E79" i="40" s="1"/>
  <c r="AY81" i="54"/>
  <c r="DJ81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G23" i="54"/>
  <c r="C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BX70"/>
  <c r="DG81"/>
  <c r="C81" i="40" s="1"/>
  <c r="DG96" i="54"/>
  <c r="C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3" i="54"/>
  <c r="C1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I68" i="54"/>
  <c r="E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DD42"/>
  <c r="DD94"/>
  <c r="DD66"/>
  <c r="DD33"/>
  <c r="DD17"/>
  <c r="CW16"/>
  <c r="CP95"/>
  <c r="CP44"/>
  <c r="CP26"/>
  <c r="CP3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17"/>
  <c r="AE17" i="29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5"/>
  <c r="AG5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8" l="1"/>
  <c r="AG27" s="1"/>
  <c r="AD27" i="24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AD64" i="24"/>
  <c r="AG64" s="1"/>
  <c r="AD64" i="28"/>
  <c r="AG64" s="1"/>
  <c r="O60" i="6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<sst xmlns="http://schemas.openxmlformats.org/spreadsheetml/2006/main" count="9380" uniqueCount="561">
  <si>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</si>
  <si>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</si>
  <si>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</si>
  <si>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</si>
  <si>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</si>
  <si>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</si>
  <si>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</si>
  <si>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</si>
  <si>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</si>
  <si>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</si>
  <si>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</si>
  <si>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</si>
  <si>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</si>
  <si>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</si>
  <si>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</si>
  <si>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</si>
  <si>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</si>
  <si>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</si>
  <si>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</si>
  <si>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</si>
  <si>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</si>
  <si>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</si>
  <si>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</si>
  <si>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</si>
  <si>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</si>
  <si>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</si>
  <si>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</si>
  <si>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</si>
  <si>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</si>
  <si>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</si>
  <si>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</si>
  <si>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</si>
  <si>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</si>
  <si>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</si>
  <si>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</si>
  <si>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</si>
  <si>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</si>
  <si>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</si>
  <si>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</si>
  <si>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</si>
  <si>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</si>
  <si>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</si>
  <si>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</si>
  <si>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</si>
  <si>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</si>
  <si>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</si>
  <si>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</si>
  <si>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</si>
  <si>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</si>
  <si>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</si>
  <si>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</si>
  <si>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</si>
  <si>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</si>
  <si>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</si>
  <si>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</si>
  <si>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</si>
  <si>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</si>
  <si>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</si>
  <si>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</si>
  <si>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</si>
  <si>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</si>
  <si>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</si>
  <si>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</si>
  <si>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</si>
  <si>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</si>
  <si>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</si>
  <si>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</si>
  <si>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</si>
  <si>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</si>
  <si>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</si>
  <si>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</si>
  <si>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</si>
  <si>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</si>
  <si>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</si>
  <si>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</si>
  <si>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</si>
  <si>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</si>
  <si>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</si>
  <si>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</si>
  <si>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</si>
  <si>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</si>
  <si>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</si>
  <si>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</si>
  <si>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</si>
  <si>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</si>
  <si>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</si>
  <si>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</si>
  <si>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</si>
  <si>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</si>
  <si>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</si>
  <si>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</si>
  <si>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</si>
  <si>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</si>
  <si>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</si>
  <si>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</si>
  <si>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</si>
  <si>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</si>
  <si>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</si>
  <si>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</si>
  <si>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</si>
  <si>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</si>
  <si>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</si>
  <si>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</si>
  <si>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</si>
  <si>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</si>
  <si>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</si>
  <si>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</si>
  <si>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</si>
  <si>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</si>
  <si>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</si>
  <si>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</si>
  <si>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</si>
  <si>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</si>
  <si>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</si>
  <si>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</si>
  <si>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</si>
  <si>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</si>
  <si>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</si>
  <si>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</si>
  <si>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</si>
  <si>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</si>
  <si>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</si>
  <si>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</si>
  <si>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</si>
  <si>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</si>
  <si>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</si>
  <si>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</si>
  <si>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</si>
  <si>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</si>
  <si>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</si>
  <si>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</si>
  <si>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</si>
  <si>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</si>
  <si>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</si>
  <si>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</si>
  <si>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</si>
  <si>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</si>
  <si>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</si>
  <si>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</si>
  <si>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</si>
  <si>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</si>
  <si>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</si>
  <si>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</si>
  <si>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</si>
  <si>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</si>
  <si>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</si>
  <si>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</si>
  <si>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</si>
  <si>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</si>
  <si>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</si>
  <si>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</si>
  <si>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</si>
  <si>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</si>
  <si>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</si>
  <si>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</si>
  <si>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</si>
  <si>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</si>
  <si>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</si>
  <si>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</si>
  <si>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</si>
  <si>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</si>
  <si>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</si>
  <si>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</si>
  <si>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</si>
  <si>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</si>
  <si>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</si>
  <si>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</si>
  <si>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</si>
  <si>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</si>
  <si>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</si>
  <si>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</si>
  <si>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</si>
  <si>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</si>
  <si>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</si>
  <si>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</si>
  <si>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</si>
  <si>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</si>
  <si>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</si>
  <si>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</si>
  <si>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</si>
  <si>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</si>
  <si>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</si>
  <si>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</si>
  <si>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</si>
  <si>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</si>
  <si>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</si>
  <si>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</si>
  <si>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</si>
  <si>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</si>
  <si>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</si>
  <si>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</si>
  <si>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</si>
  <si>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</si>
  <si>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</si>
  <si>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</si>
  <si>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</si>
  <si>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</si>
  <si>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</si>
  <si>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</si>
  <si>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</si>
  <si>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</si>
  <si>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</si>
  <si>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</si>
  <si>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</si>
  <si>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</si>
  <si>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</si>
  <si>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</si>
  <si>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</si>
  <si>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</si>
  <si>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</si>
  <si>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</si>
  <si>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</si>
  <si>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</si>
  <si>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</si>
  <si>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</si>
  <si>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</si>
  <si>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</si>
  <si>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</si>
  <si>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</si>
  <si>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</si>
  <si>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</si>
  <si>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</si>
  <si>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</si>
  <si>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</si>
  <si>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</si>
  <si>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</si>
  <si>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</si>
  <si>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</si>
  <si>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</si>
  <si>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</si>
  <si>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</si>
  <si>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</si>
  <si>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</si>
  <si>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</si>
  <si>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</si>
  <si>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</si>
  <si>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</si>
  <si>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</si>
  <si>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</si>
  <si>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</si>
  <si>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</si>
  <si>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</si>
  <si>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</si>
  <si>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</si>
  <si>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</si>
  <si>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</si>
  <si>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</si>
  <si>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</si>
  <si>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</si>
  <si>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</si>
  <si>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</si>
  <si>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</si>
  <si>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</si>
  <si>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</si>
  <si>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</si>
  <si>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</si>
  <si>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</si>
  <si>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</si>
  <si>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</si>
  <si>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</si>
  <si>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</si>
  <si>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</si>
  <si>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</si>
  <si>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</si>
  <si>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</si>
  <si>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</si>
  <si>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</si>
  <si>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</si>
  <si>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</si>
  <si>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</si>
  <si>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</si>
  <si>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</si>
  <si>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</si>
  <si>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</si>
  <si>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</si>
  <si>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</si>
  <si>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</si>
  <si>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</si>
  <si>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</si>
  <si>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</si>
  <si>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</si>
  <si>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</si>
  <si>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</si>
  <si>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</si>
  <si>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</si>
  <si>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</si>
  <si>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</si>
  <si>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</si>
  <si>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</si>
  <si>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</si>
  <si>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</si>
  <si>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</si>
  <si>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</si>
  <si>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</si>
  <si>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</si>
  <si>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</si>
  <si>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</si>
  <si>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</si>
  <si>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</si>
  <si>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</si>
  <si>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</si>
  <si>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</si>
  <si>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</si>
  <si>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</si>
  <si>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</si>
  <si>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</si>
  <si>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</si>
  <si>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</si>
  <si>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</si>
  <si>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</si>
  <si>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</si>
  <si>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</si>
  <si>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</si>
  <si>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</si>
  <si>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</si>
  <si>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</si>
  <si>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</si>
  <si>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</si>
  <si>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</si>
  <si>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</si>
  <si>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</si>
  <si>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</si>
  <si>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</si>
  <si>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</si>
  <si>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</si>
  <si>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</si>
  <si>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</si>
  <si>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</si>
  <si>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</si>
  <si>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</si>
  <si>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</si>
  <si>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</si>
  <si>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</si>
  <si>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</si>
  <si>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</si>
  <si>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</si>
  <si>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</si>
  <si>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</si>
  <si>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</si>
  <si>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</si>
  <si>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</si>
  <si>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</si>
  <si>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</si>
  <si>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</si>
  <si>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</si>
  <si>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</si>
  <si>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</si>
  <si>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</si>
  <si>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</si>
  <si>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</si>
  <si>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</si>
  <si>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</si>
  <si>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</si>
  <si>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</si>
  <si>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</si>
  <si>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</si>
  <si>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</si>
  <si>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</si>
  <si>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</si>
  <si>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</si>
  <si>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</si>
  <si>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</si>
  <si>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</si>
  <si>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</si>
  <si>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</si>
  <si>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</si>
  <si>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</si>
  <si>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</si>
  <si>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</si>
  <si>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</si>
  <si>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</si>
  <si>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</si>
  <si>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</si>
  <si>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</si>
  <si>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</si>
  <si>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</si>
  <si>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</si>
  <si>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</si>
  <si>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</si>
  <si>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</si>
  <si>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</si>
  <si>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</si>
  <si>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</si>
  <si>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</si>
  <si>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</si>
  <si>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</si>
  <si>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</si>
  <si>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</si>
  <si>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</si>
  <si>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</si>
  <si>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</si>
  <si>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</si>
  <si>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</si>
  <si>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</si>
  <si>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</si>
  <si>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</si>
  <si>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</si>
  <si>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</si>
  <si>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</si>
  <si>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</si>
  <si>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</si>
  <si>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</si>
  <si>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</si>
  <si>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</si>
  <si>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</si>
  <si>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</si>
  <si>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</si>
  <si>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</si>
  <si>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</si>
  <si>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</si>
  <si>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</si>
  <si>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</si>
  <si>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</si>
  <si>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</si>
  <si>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</si>
  <si>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</si>
  <si>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</si>
  <si>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</si>
  <si>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</si>
  <si>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</si>
  <si>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</si>
  <si>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</si>
  <si>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</si>
  <si>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</si>
  <si>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</si>
  <si>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</si>
  <si>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</si>
  <si>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</si>
  <si>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</si>
  <si>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</si>
  <si>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</si>
  <si>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</si>
  <si>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</si>
  <si>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</si>
  <si>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</si>
  <si>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</si>
  <si>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</si>
  <si>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</si>
  <si>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</si>
  <si>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</si>
  <si>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</si>
  <si>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</si>
  <si>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</si>
  <si>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</si>
  <si>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</si>
  <si>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</si>
  <si>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</si>
  <si>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</si>
  <si>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</si>
  <si>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</si>
  <si>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</si>
  <si>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</si>
  <si>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</si>
  <si>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</si>
  <si>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</si>
  <si>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</si>
  <si>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</si>
  <si>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</si>
  <si>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</si>
  <si>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</si>
  <si>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</si>
  <si>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</si>
  <si>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</si>
  <si>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</si>
  <si>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</si>
  <si>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</si>
  <si>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</si>
  <si>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</si>
  <si>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</si>
  <si>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</si>
  <si>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</si>
  <si>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</si>
  <si>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</si>
  <si>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</si>
  <si>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</si>
  <si>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</si>
  <si>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</si>
  <si>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</si>
  <si>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</si>
  <si>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</si>
  <si>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</si>
  <si>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</si>
  <si>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</si>
  <si>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</si>
  <si>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</si>
  <si>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</si>
  <si>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</si>
  <si>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</si>
  <si>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</si>
  <si>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</si>
  <si>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</si>
  <si>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</si>
  <si>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</si>
  <si>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</si>
  <si>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</si>
  <si>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</si>
  <si>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</si>
  <si>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</si>
  <si>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</si>
  <si>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</si>
  <si>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</si>
  <si>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</si>
  <si>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</si>
  <si>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</si>
  <si>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</si>
  <si>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</si>
  <si>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</si>
  <si>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</si>
  <si>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</si>
  <si>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</si>
  <si>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</si>
  <si>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</si>
  <si>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</si>
  <si>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</si>
  <si>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</si>
  <si>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</si>
  <si>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</si>
  <si>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</si>
  <si>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</si>
  <si>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</si>
  <si>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</si>
  <si>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</si>
  <si>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</si>
  <si>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</si>
  <si>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</si>
  <si>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</si>
  <si>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</si>
  <si>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</si>
  <si>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</si>
  <si>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</si>
  <si>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</si>
  <si>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</si>
  <si>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</si>
  <si>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79IS2024/04/23</t>
  </si>
  <si>
    <t>GBHHPL</t>
  </si>
  <si>
    <t>NR/2024/18874/A/10913</t>
  </si>
  <si>
    <t>NR/2024/18807/A/10897</t>
  </si>
  <si>
    <t>NSLSUGARALAND</t>
  </si>
  <si>
    <t>NR/2024/18806/A/10855</t>
  </si>
  <si>
    <t>ITCWIND</t>
  </si>
  <si>
    <t>NR/2024/18759/A/10987</t>
  </si>
  <si>
    <t>SOLAPUR_SOLAR</t>
  </si>
  <si>
    <t>NR/2024/18896/C</t>
  </si>
  <si>
    <t>NAVABHARATVL</t>
  </si>
  <si>
    <t>NR/16042024/31052024/IEX_240323_06618</t>
  </si>
  <si>
    <t>MPL</t>
  </si>
  <si>
    <t>NR/01102023/23072042/L_NR_2012_04</t>
  </si>
  <si>
    <t>DELHI</t>
  </si>
  <si>
    <t>NR/01102023/25122043/GNA_MEJA_DELHI</t>
  </si>
  <si>
    <t>JPL</t>
  </si>
  <si>
    <t>NR/01042024/30042024/PTC/OA/32001</t>
  </si>
  <si>
    <t>CHANJUII</t>
  </si>
  <si>
    <t>NR/01042024/30062024/NOC/HPSLDC/NR/2024/41758</t>
  </si>
  <si>
    <t>VSL</t>
  </si>
  <si>
    <t>NR/16042024/30042024/IEX_240323_06617</t>
  </si>
  <si>
    <t>SBSRPC11PL_BKN</t>
  </si>
  <si>
    <t>NR/01102023/02012046/L_NR_2021_17</t>
  </si>
  <si>
    <t>RSRPL_BKN</t>
  </si>
  <si>
    <t>NR/04042024/30042024/SJVN040424NR1694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</si>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</sst>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34</v>
          </cell>
          <cell r="C5">
            <v>56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34</v>
          </cell>
          <cell r="C6">
            <v>56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34</v>
          </cell>
          <cell r="C7">
            <v>56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34</v>
          </cell>
          <cell r="C8">
            <v>56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34</v>
          </cell>
          <cell r="C9">
            <v>56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34</v>
          </cell>
          <cell r="C10">
            <v>56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34</v>
          </cell>
          <cell r="C11">
            <v>56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34</v>
          </cell>
          <cell r="C12">
            <v>56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34</v>
          </cell>
          <cell r="C13">
            <v>56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34</v>
          </cell>
          <cell r="C14">
            <v>56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34</v>
          </cell>
          <cell r="C15">
            <v>56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34</v>
          </cell>
          <cell r="C16">
            <v>56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34</v>
          </cell>
          <cell r="C17">
            <v>56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34</v>
          </cell>
          <cell r="C18">
            <v>56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34</v>
          </cell>
          <cell r="C19">
            <v>56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34</v>
          </cell>
          <cell r="C20">
            <v>56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34</v>
          </cell>
          <cell r="C21">
            <v>56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34</v>
          </cell>
          <cell r="C22">
            <v>56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34</v>
          </cell>
          <cell r="C23">
            <v>56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34</v>
          </cell>
          <cell r="C24">
            <v>56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34</v>
          </cell>
          <cell r="C25">
            <v>56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34</v>
          </cell>
          <cell r="C26">
            <v>56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34</v>
          </cell>
          <cell r="C27">
            <v>56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34</v>
          </cell>
          <cell r="C28">
            <v>56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34</v>
          </cell>
          <cell r="C29">
            <v>56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34</v>
          </cell>
          <cell r="C30">
            <v>56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34</v>
          </cell>
          <cell r="C31">
            <v>56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34</v>
          </cell>
          <cell r="C32">
            <v>56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34</v>
          </cell>
          <cell r="C33">
            <v>56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34</v>
          </cell>
          <cell r="C34">
            <v>56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34</v>
          </cell>
          <cell r="C35">
            <v>56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34</v>
          </cell>
          <cell r="C36">
            <v>56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34</v>
          </cell>
          <cell r="C37">
            <v>56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34</v>
          </cell>
          <cell r="C38">
            <v>56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34</v>
          </cell>
          <cell r="C39">
            <v>56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34</v>
          </cell>
          <cell r="C40">
            <v>56</v>
          </cell>
          <cell r="D40">
            <v>0</v>
          </cell>
          <cell r="E40">
            <v>0</v>
          </cell>
          <cell r="H40">
            <v>33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34</v>
          </cell>
          <cell r="C41">
            <v>56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34</v>
          </cell>
          <cell r="C42">
            <v>56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34</v>
          </cell>
          <cell r="C43">
            <v>56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34</v>
          </cell>
          <cell r="C44">
            <v>56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34</v>
          </cell>
          <cell r="C45">
            <v>56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34</v>
          </cell>
          <cell r="C46">
            <v>56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34</v>
          </cell>
          <cell r="C47">
            <v>56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34</v>
          </cell>
          <cell r="C48">
            <v>56</v>
          </cell>
          <cell r="D48">
            <v>0</v>
          </cell>
          <cell r="E48">
            <v>0</v>
          </cell>
          <cell r="H48">
            <v>32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34</v>
          </cell>
          <cell r="C49">
            <v>56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34</v>
          </cell>
          <cell r="C50">
            <v>56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34</v>
          </cell>
          <cell r="C51">
            <v>56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34</v>
          </cell>
          <cell r="C52">
            <v>56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34</v>
          </cell>
          <cell r="C53">
            <v>56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34</v>
          </cell>
          <cell r="C54">
            <v>56</v>
          </cell>
          <cell r="D54">
            <v>0</v>
          </cell>
          <cell r="E54">
            <v>0</v>
          </cell>
          <cell r="H54">
            <v>31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34</v>
          </cell>
          <cell r="C55">
            <v>56</v>
          </cell>
          <cell r="D55">
            <v>0</v>
          </cell>
          <cell r="E55">
            <v>0</v>
          </cell>
          <cell r="H55">
            <v>31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34</v>
          </cell>
          <cell r="C56">
            <v>56</v>
          </cell>
          <cell r="D56">
            <v>0</v>
          </cell>
          <cell r="E56">
            <v>0</v>
          </cell>
          <cell r="H56">
            <v>31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34</v>
          </cell>
          <cell r="C57">
            <v>56</v>
          </cell>
          <cell r="D57">
            <v>0</v>
          </cell>
          <cell r="E57">
            <v>0</v>
          </cell>
          <cell r="H57">
            <v>31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34</v>
          </cell>
          <cell r="C58">
            <v>56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34</v>
          </cell>
          <cell r="C59">
            <v>56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34</v>
          </cell>
          <cell r="C60">
            <v>56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34</v>
          </cell>
          <cell r="C61">
            <v>56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34</v>
          </cell>
          <cell r="C62">
            <v>56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34</v>
          </cell>
          <cell r="C63">
            <v>56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34</v>
          </cell>
          <cell r="C64">
            <v>56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34</v>
          </cell>
          <cell r="C65">
            <v>56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34</v>
          </cell>
          <cell r="C66">
            <v>56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34</v>
          </cell>
          <cell r="C67">
            <v>56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34</v>
          </cell>
          <cell r="C68">
            <v>56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34</v>
          </cell>
          <cell r="C69">
            <v>56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34</v>
          </cell>
          <cell r="C70">
            <v>56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34</v>
          </cell>
          <cell r="C71">
            <v>56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34</v>
          </cell>
          <cell r="C72">
            <v>56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34</v>
          </cell>
          <cell r="C73">
            <v>56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34</v>
          </cell>
          <cell r="C74">
            <v>56</v>
          </cell>
          <cell r="D74">
            <v>0</v>
          </cell>
          <cell r="E74">
            <v>0</v>
          </cell>
          <cell r="H74">
            <v>31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34</v>
          </cell>
          <cell r="C75">
            <v>56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34</v>
          </cell>
          <cell r="C76">
            <v>56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34</v>
          </cell>
          <cell r="C77">
            <v>56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34</v>
          </cell>
          <cell r="C78">
            <v>56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34</v>
          </cell>
          <cell r="C79">
            <v>56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34</v>
          </cell>
          <cell r="C80">
            <v>56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34</v>
          </cell>
          <cell r="C81">
            <v>56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34</v>
          </cell>
          <cell r="C82">
            <v>56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34</v>
          </cell>
          <cell r="C83">
            <v>56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34</v>
          </cell>
          <cell r="C84">
            <v>56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34</v>
          </cell>
          <cell r="C85">
            <v>56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34</v>
          </cell>
          <cell r="C86">
            <v>56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34</v>
          </cell>
          <cell r="C87">
            <v>56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34</v>
          </cell>
          <cell r="C88">
            <v>56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34</v>
          </cell>
          <cell r="C89">
            <v>56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34</v>
          </cell>
          <cell r="C90">
            <v>56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34</v>
          </cell>
          <cell r="C91">
            <v>56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34</v>
          </cell>
          <cell r="C92">
            <v>56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34</v>
          </cell>
          <cell r="C93">
            <v>56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34</v>
          </cell>
          <cell r="C94">
            <v>56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34</v>
          </cell>
          <cell r="C95">
            <v>56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34</v>
          </cell>
          <cell r="C96">
            <v>56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34</v>
          </cell>
          <cell r="C97">
            <v>56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34</v>
          </cell>
          <cell r="C98">
            <v>56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34</v>
          </cell>
          <cell r="C99">
            <v>56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34</v>
          </cell>
          <cell r="C100">
            <v>56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307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306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310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309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304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280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262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242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970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970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970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970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970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970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970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970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45405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263</v>
      </c>
    </row>
    <row r="9" spans="1:3">
      <c r="A9" s="46" t="s">
        <v>447</v>
      </c>
      <c r="B9" s="205">
        <v>45405.980995370373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45405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26.89</v>
      </c>
      <c r="C3" s="202">
        <v>26.89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11.218508</v>
      </c>
      <c r="J3" s="21">
        <f>C3*E3/100</f>
        <v>6.2734370000000004</v>
      </c>
      <c r="K3" s="21">
        <f>C3*F3/100</f>
        <v>8.0912009999999999</v>
      </c>
      <c r="L3" s="21">
        <f>C3*G3/100</f>
        <v>1.3068540000000002</v>
      </c>
      <c r="M3" s="156">
        <f>SUM(I3:L3)</f>
        <v>26.89</v>
      </c>
      <c r="N3" s="22"/>
      <c r="P3" s="37">
        <f t="shared" ref="P3:P34" si="1">I3</f>
        <v>11.218508</v>
      </c>
      <c r="Q3" s="37">
        <f t="shared" ref="Q3:Q34" si="2">J3</f>
        <v>6.2734370000000004</v>
      </c>
      <c r="R3" s="37">
        <f t="shared" ref="R3:R34" si="3">K3</f>
        <v>8.0912009999999999</v>
      </c>
      <c r="S3" s="37">
        <f t="shared" ref="S3:S34" si="4">L3</f>
        <v>1.3068540000000002</v>
      </c>
      <c r="T3" s="37">
        <f>SUM(P3:S3)</f>
        <v>26.89</v>
      </c>
    </row>
    <row r="4" spans="1:20">
      <c r="A4" s="8" t="s">
        <v>46</v>
      </c>
      <c r="B4" s="202">
        <v>26.89</v>
      </c>
      <c r="C4" s="202">
        <v>26.89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11.218508</v>
      </c>
      <c r="J4" s="21">
        <f t="shared" ref="J4:J67" si="6">C4*E4/100</f>
        <v>6.2734370000000004</v>
      </c>
      <c r="K4" s="21">
        <f t="shared" ref="K4:K67" si="7">C4*F4/100</f>
        <v>8.0912009999999999</v>
      </c>
      <c r="L4" s="21">
        <f t="shared" ref="L4:L67" si="8">C4*G4/100</f>
        <v>1.3068540000000002</v>
      </c>
      <c r="M4" s="157">
        <f t="shared" ref="M4:M67" si="9">SUM(I4:L4)</f>
        <v>26.89</v>
      </c>
      <c r="N4" s="22"/>
      <c r="P4" s="37">
        <f t="shared" si="1"/>
        <v>11.218508</v>
      </c>
      <c r="Q4" s="37">
        <f t="shared" si="2"/>
        <v>6.2734370000000004</v>
      </c>
      <c r="R4" s="37">
        <f t="shared" si="3"/>
        <v>8.0912009999999999</v>
      </c>
      <c r="S4" s="37">
        <f t="shared" si="4"/>
        <v>1.3068540000000002</v>
      </c>
      <c r="T4" s="37">
        <f t="shared" ref="T4:T67" si="10">SUM(P4:S4)</f>
        <v>26.89</v>
      </c>
    </row>
    <row r="5" spans="1:20">
      <c r="A5" s="8" t="s">
        <v>47</v>
      </c>
      <c r="B5" s="202">
        <v>26.89</v>
      </c>
      <c r="C5" s="202">
        <v>26.89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11.218508</v>
      </c>
      <c r="J5" s="21">
        <f t="shared" si="6"/>
        <v>6.2734370000000004</v>
      </c>
      <c r="K5" s="21">
        <f t="shared" si="7"/>
        <v>8.0912009999999999</v>
      </c>
      <c r="L5" s="21">
        <f t="shared" si="8"/>
        <v>1.3068540000000002</v>
      </c>
      <c r="M5" s="157">
        <f t="shared" si="9"/>
        <v>26.89</v>
      </c>
      <c r="N5" s="22"/>
      <c r="P5" s="37">
        <f t="shared" si="1"/>
        <v>11.218508</v>
      </c>
      <c r="Q5" s="37">
        <f t="shared" si="2"/>
        <v>6.2734370000000004</v>
      </c>
      <c r="R5" s="37">
        <f t="shared" si="3"/>
        <v>8.0912009999999999</v>
      </c>
      <c r="S5" s="37">
        <f t="shared" si="4"/>
        <v>1.3068540000000002</v>
      </c>
      <c r="T5" s="37">
        <f t="shared" si="10"/>
        <v>26.89</v>
      </c>
    </row>
    <row r="6" spans="1:20">
      <c r="A6" s="8" t="s">
        <v>48</v>
      </c>
      <c r="B6" s="202">
        <v>26.89</v>
      </c>
      <c r="C6" s="202">
        <v>26.89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11.218508</v>
      </c>
      <c r="J6" s="21">
        <f t="shared" si="6"/>
        <v>6.2734370000000004</v>
      </c>
      <c r="K6" s="21">
        <f t="shared" si="7"/>
        <v>8.0912009999999999</v>
      </c>
      <c r="L6" s="21">
        <f t="shared" si="8"/>
        <v>1.3068540000000002</v>
      </c>
      <c r="M6" s="157">
        <f t="shared" si="9"/>
        <v>26.89</v>
      </c>
      <c r="N6" s="22"/>
      <c r="P6" s="37">
        <f t="shared" si="1"/>
        <v>11.218508</v>
      </c>
      <c r="Q6" s="37">
        <f t="shared" si="2"/>
        <v>6.2734370000000004</v>
      </c>
      <c r="R6" s="37">
        <f t="shared" si="3"/>
        <v>8.0912009999999999</v>
      </c>
      <c r="S6" s="37">
        <f t="shared" si="4"/>
        <v>1.3068540000000002</v>
      </c>
      <c r="T6" s="37">
        <f t="shared" si="10"/>
        <v>26.89</v>
      </c>
    </row>
    <row r="7" spans="1:20">
      <c r="A7" s="8" t="s">
        <v>49</v>
      </c>
      <c r="B7" s="202">
        <v>26.89</v>
      </c>
      <c r="C7" s="202">
        <v>26.89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11.218508</v>
      </c>
      <c r="J7" s="21">
        <f t="shared" si="6"/>
        <v>6.2734370000000004</v>
      </c>
      <c r="K7" s="21">
        <f t="shared" si="7"/>
        <v>8.0912009999999999</v>
      </c>
      <c r="L7" s="21">
        <f t="shared" si="8"/>
        <v>1.3068540000000002</v>
      </c>
      <c r="M7" s="157">
        <f t="shared" si="9"/>
        <v>26.89</v>
      </c>
      <c r="N7" s="22"/>
      <c r="P7" s="37">
        <f t="shared" si="1"/>
        <v>11.218508</v>
      </c>
      <c r="Q7" s="37">
        <f t="shared" si="2"/>
        <v>6.2734370000000004</v>
      </c>
      <c r="R7" s="37">
        <f t="shared" si="3"/>
        <v>8.0912009999999999</v>
      </c>
      <c r="S7" s="37">
        <f t="shared" si="4"/>
        <v>1.3068540000000002</v>
      </c>
      <c r="T7" s="37">
        <f t="shared" si="10"/>
        <v>26.89</v>
      </c>
    </row>
    <row r="8" spans="1:20">
      <c r="A8" s="8" t="s">
        <v>50</v>
      </c>
      <c r="B8" s="202">
        <v>26.89</v>
      </c>
      <c r="C8" s="202">
        <v>26.89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11.218508</v>
      </c>
      <c r="J8" s="21">
        <f t="shared" si="6"/>
        <v>6.2734370000000004</v>
      </c>
      <c r="K8" s="21">
        <f t="shared" si="7"/>
        <v>8.0912009999999999</v>
      </c>
      <c r="L8" s="21">
        <f t="shared" si="8"/>
        <v>1.3068540000000002</v>
      </c>
      <c r="M8" s="157">
        <f t="shared" si="9"/>
        <v>26.89</v>
      </c>
      <c r="N8" s="22"/>
      <c r="P8" s="37">
        <f t="shared" si="1"/>
        <v>11.218508</v>
      </c>
      <c r="Q8" s="37">
        <f t="shared" si="2"/>
        <v>6.2734370000000004</v>
      </c>
      <c r="R8" s="37">
        <f t="shared" si="3"/>
        <v>8.0912009999999999</v>
      </c>
      <c r="S8" s="37">
        <f t="shared" si="4"/>
        <v>1.3068540000000002</v>
      </c>
      <c r="T8" s="37">
        <f t="shared" si="10"/>
        <v>26.89</v>
      </c>
    </row>
    <row r="9" spans="1:20">
      <c r="A9" s="8" t="s">
        <v>51</v>
      </c>
      <c r="B9" s="202">
        <v>26.89</v>
      </c>
      <c r="C9" s="202">
        <v>26.89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11.218508</v>
      </c>
      <c r="J9" s="21">
        <f t="shared" si="6"/>
        <v>6.2734370000000004</v>
      </c>
      <c r="K9" s="21">
        <f t="shared" si="7"/>
        <v>8.0912009999999999</v>
      </c>
      <c r="L9" s="21">
        <f t="shared" si="8"/>
        <v>1.3068540000000002</v>
      </c>
      <c r="M9" s="157">
        <f t="shared" si="9"/>
        <v>26.89</v>
      </c>
      <c r="N9" s="22"/>
      <c r="P9" s="37">
        <f t="shared" si="1"/>
        <v>11.218508</v>
      </c>
      <c r="Q9" s="37">
        <f t="shared" si="2"/>
        <v>6.2734370000000004</v>
      </c>
      <c r="R9" s="37">
        <f t="shared" si="3"/>
        <v>8.0912009999999999</v>
      </c>
      <c r="S9" s="37">
        <f t="shared" si="4"/>
        <v>1.3068540000000002</v>
      </c>
      <c r="T9" s="37">
        <f t="shared" si="10"/>
        <v>26.89</v>
      </c>
    </row>
    <row r="10" spans="1:20">
      <c r="A10" s="8" t="s">
        <v>52</v>
      </c>
      <c r="B10" s="202">
        <v>26.89</v>
      </c>
      <c r="C10" s="202">
        <v>26.89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11.218508</v>
      </c>
      <c r="J10" s="21">
        <f t="shared" si="6"/>
        <v>6.2734370000000004</v>
      </c>
      <c r="K10" s="21">
        <f t="shared" si="7"/>
        <v>8.0912009999999999</v>
      </c>
      <c r="L10" s="21">
        <f t="shared" si="8"/>
        <v>1.3068540000000002</v>
      </c>
      <c r="M10" s="157">
        <f t="shared" si="9"/>
        <v>26.89</v>
      </c>
      <c r="N10" s="22"/>
      <c r="P10" s="37">
        <f t="shared" si="1"/>
        <v>11.218508</v>
      </c>
      <c r="Q10" s="37">
        <f t="shared" si="2"/>
        <v>6.2734370000000004</v>
      </c>
      <c r="R10" s="37">
        <f t="shared" si="3"/>
        <v>8.0912009999999999</v>
      </c>
      <c r="S10" s="37">
        <f t="shared" si="4"/>
        <v>1.3068540000000002</v>
      </c>
      <c r="T10" s="37">
        <f t="shared" si="10"/>
        <v>26.89</v>
      </c>
    </row>
    <row r="11" spans="1:20">
      <c r="A11" s="8" t="s">
        <v>53</v>
      </c>
      <c r="B11" s="202">
        <v>26.89</v>
      </c>
      <c r="C11" s="202">
        <v>26.89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11.218508</v>
      </c>
      <c r="J11" s="21">
        <f t="shared" si="6"/>
        <v>6.2734370000000004</v>
      </c>
      <c r="K11" s="21">
        <f t="shared" si="7"/>
        <v>8.0912009999999999</v>
      </c>
      <c r="L11" s="21">
        <f t="shared" si="8"/>
        <v>1.3068540000000002</v>
      </c>
      <c r="M11" s="157">
        <f t="shared" si="9"/>
        <v>26.89</v>
      </c>
      <c r="N11" s="22"/>
      <c r="P11" s="37">
        <f t="shared" si="1"/>
        <v>11.218508</v>
      </c>
      <c r="Q11" s="37">
        <f t="shared" si="2"/>
        <v>6.2734370000000004</v>
      </c>
      <c r="R11" s="37">
        <f t="shared" si="3"/>
        <v>8.0912009999999999</v>
      </c>
      <c r="S11" s="37">
        <f t="shared" si="4"/>
        <v>1.3068540000000002</v>
      </c>
      <c r="T11" s="37">
        <f t="shared" si="10"/>
        <v>26.89</v>
      </c>
    </row>
    <row r="12" spans="1:20">
      <c r="A12" s="8" t="s">
        <v>54</v>
      </c>
      <c r="B12" s="202">
        <v>26.89</v>
      </c>
      <c r="C12" s="202">
        <v>26.89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11.218508</v>
      </c>
      <c r="J12" s="21">
        <f t="shared" si="6"/>
        <v>6.2734370000000004</v>
      </c>
      <c r="K12" s="21">
        <f t="shared" si="7"/>
        <v>8.0912009999999999</v>
      </c>
      <c r="L12" s="21">
        <f t="shared" si="8"/>
        <v>1.3068540000000002</v>
      </c>
      <c r="M12" s="157">
        <f t="shared" si="9"/>
        <v>26.89</v>
      </c>
      <c r="N12" s="22"/>
      <c r="P12" s="37">
        <f t="shared" si="1"/>
        <v>11.218508</v>
      </c>
      <c r="Q12" s="37">
        <f t="shared" si="2"/>
        <v>6.2734370000000004</v>
      </c>
      <c r="R12" s="37">
        <f t="shared" si="3"/>
        <v>8.0912009999999999</v>
      </c>
      <c r="S12" s="37">
        <f t="shared" si="4"/>
        <v>1.3068540000000002</v>
      </c>
      <c r="T12" s="37">
        <f t="shared" si="10"/>
        <v>26.89</v>
      </c>
    </row>
    <row r="13" spans="1:20">
      <c r="A13" s="8" t="s">
        <v>55</v>
      </c>
      <c r="B13" s="202">
        <v>26.89</v>
      </c>
      <c r="C13" s="202">
        <v>26.89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11.218508</v>
      </c>
      <c r="J13" s="21">
        <f t="shared" si="6"/>
        <v>6.2734370000000004</v>
      </c>
      <c r="K13" s="21">
        <f t="shared" si="7"/>
        <v>8.0912009999999999</v>
      </c>
      <c r="L13" s="21">
        <f t="shared" si="8"/>
        <v>1.3068540000000002</v>
      </c>
      <c r="M13" s="157">
        <f t="shared" si="9"/>
        <v>26.89</v>
      </c>
      <c r="N13" s="22"/>
      <c r="P13" s="37">
        <f t="shared" si="1"/>
        <v>11.218508</v>
      </c>
      <c r="Q13" s="37">
        <f t="shared" si="2"/>
        <v>6.2734370000000004</v>
      </c>
      <c r="R13" s="37">
        <f t="shared" si="3"/>
        <v>8.0912009999999999</v>
      </c>
      <c r="S13" s="37">
        <f t="shared" si="4"/>
        <v>1.3068540000000002</v>
      </c>
      <c r="T13" s="37">
        <f t="shared" si="10"/>
        <v>26.89</v>
      </c>
    </row>
    <row r="14" spans="1:20">
      <c r="A14" s="8" t="s">
        <v>56</v>
      </c>
      <c r="B14" s="202">
        <v>26.89</v>
      </c>
      <c r="C14" s="202">
        <v>26.89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11.218508</v>
      </c>
      <c r="J14" s="21">
        <f t="shared" si="6"/>
        <v>6.2734370000000004</v>
      </c>
      <c r="K14" s="21">
        <f t="shared" si="7"/>
        <v>8.0912009999999999</v>
      </c>
      <c r="L14" s="21">
        <f t="shared" si="8"/>
        <v>1.3068540000000002</v>
      </c>
      <c r="M14" s="157">
        <f t="shared" si="9"/>
        <v>26.89</v>
      </c>
      <c r="N14" s="22"/>
      <c r="P14" s="37">
        <f t="shared" si="1"/>
        <v>11.218508</v>
      </c>
      <c r="Q14" s="37">
        <f t="shared" si="2"/>
        <v>6.2734370000000004</v>
      </c>
      <c r="R14" s="37">
        <f t="shared" si="3"/>
        <v>8.0912009999999999</v>
      </c>
      <c r="S14" s="37">
        <f t="shared" si="4"/>
        <v>1.3068540000000002</v>
      </c>
      <c r="T14" s="37">
        <f t="shared" si="10"/>
        <v>26.89</v>
      </c>
    </row>
    <row r="15" spans="1:20">
      <c r="A15" s="8" t="s">
        <v>57</v>
      </c>
      <c r="B15" s="202">
        <v>26.89</v>
      </c>
      <c r="C15" s="202">
        <v>26.89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11.218508</v>
      </c>
      <c r="J15" s="21">
        <f t="shared" si="6"/>
        <v>6.2734370000000004</v>
      </c>
      <c r="K15" s="21">
        <f t="shared" si="7"/>
        <v>8.0912009999999999</v>
      </c>
      <c r="L15" s="21">
        <f t="shared" si="8"/>
        <v>1.3068540000000002</v>
      </c>
      <c r="M15" s="157">
        <f t="shared" si="9"/>
        <v>26.89</v>
      </c>
      <c r="N15" s="22"/>
      <c r="P15" s="37">
        <f t="shared" si="1"/>
        <v>11.218508</v>
      </c>
      <c r="Q15" s="37">
        <f t="shared" si="2"/>
        <v>6.2734370000000004</v>
      </c>
      <c r="R15" s="37">
        <f t="shared" si="3"/>
        <v>8.0912009999999999</v>
      </c>
      <c r="S15" s="37">
        <f t="shared" si="4"/>
        <v>1.3068540000000002</v>
      </c>
      <c r="T15" s="37">
        <f t="shared" si="10"/>
        <v>26.89</v>
      </c>
    </row>
    <row r="16" spans="1:20">
      <c r="A16" s="8" t="s">
        <v>58</v>
      </c>
      <c r="B16" s="202">
        <v>26.89</v>
      </c>
      <c r="C16" s="202">
        <v>26.89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11.218508</v>
      </c>
      <c r="J16" s="21">
        <f t="shared" si="6"/>
        <v>6.2734370000000004</v>
      </c>
      <c r="K16" s="21">
        <f t="shared" si="7"/>
        <v>8.0912009999999999</v>
      </c>
      <c r="L16" s="21">
        <f t="shared" si="8"/>
        <v>1.3068540000000002</v>
      </c>
      <c r="M16" s="157">
        <f t="shared" si="9"/>
        <v>26.89</v>
      </c>
      <c r="N16" s="22"/>
      <c r="P16" s="37">
        <f t="shared" si="1"/>
        <v>11.218508</v>
      </c>
      <c r="Q16" s="37">
        <f t="shared" si="2"/>
        <v>6.2734370000000004</v>
      </c>
      <c r="R16" s="37">
        <f t="shared" si="3"/>
        <v>8.0912009999999999</v>
      </c>
      <c r="S16" s="37">
        <f t="shared" si="4"/>
        <v>1.3068540000000002</v>
      </c>
      <c r="T16" s="37">
        <f t="shared" si="10"/>
        <v>26.89</v>
      </c>
    </row>
    <row r="17" spans="1:20">
      <c r="A17" s="8" t="s">
        <v>59</v>
      </c>
      <c r="B17" s="202">
        <v>26.89</v>
      </c>
      <c r="C17" s="202">
        <v>26.89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11.218508</v>
      </c>
      <c r="J17" s="21">
        <f t="shared" si="6"/>
        <v>6.2734370000000004</v>
      </c>
      <c r="K17" s="21">
        <f t="shared" si="7"/>
        <v>8.0912009999999999</v>
      </c>
      <c r="L17" s="21">
        <f t="shared" si="8"/>
        <v>1.3068540000000002</v>
      </c>
      <c r="M17" s="157">
        <f t="shared" si="9"/>
        <v>26.89</v>
      </c>
      <c r="N17" s="22"/>
      <c r="P17" s="37">
        <f t="shared" si="1"/>
        <v>11.218508</v>
      </c>
      <c r="Q17" s="37">
        <f t="shared" si="2"/>
        <v>6.2734370000000004</v>
      </c>
      <c r="R17" s="37">
        <f t="shared" si="3"/>
        <v>8.0912009999999999</v>
      </c>
      <c r="S17" s="37">
        <f t="shared" si="4"/>
        <v>1.3068540000000002</v>
      </c>
      <c r="T17" s="37">
        <f t="shared" si="10"/>
        <v>26.89</v>
      </c>
    </row>
    <row r="18" spans="1:20">
      <c r="A18" s="8" t="s">
        <v>60</v>
      </c>
      <c r="B18" s="202">
        <v>26.89</v>
      </c>
      <c r="C18" s="202">
        <v>26.89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11.218508</v>
      </c>
      <c r="J18" s="21">
        <f t="shared" si="6"/>
        <v>6.2734370000000004</v>
      </c>
      <c r="K18" s="21">
        <f t="shared" si="7"/>
        <v>8.0912009999999999</v>
      </c>
      <c r="L18" s="21">
        <f t="shared" si="8"/>
        <v>1.3068540000000002</v>
      </c>
      <c r="M18" s="157">
        <f t="shared" si="9"/>
        <v>26.89</v>
      </c>
      <c r="N18" s="22"/>
      <c r="P18" s="37">
        <f t="shared" si="1"/>
        <v>11.218508</v>
      </c>
      <c r="Q18" s="37">
        <f t="shared" si="2"/>
        <v>6.2734370000000004</v>
      </c>
      <c r="R18" s="37">
        <f t="shared" si="3"/>
        <v>8.0912009999999999</v>
      </c>
      <c r="S18" s="37">
        <f t="shared" si="4"/>
        <v>1.3068540000000002</v>
      </c>
      <c r="T18" s="37">
        <f t="shared" si="10"/>
        <v>26.89</v>
      </c>
    </row>
    <row r="19" spans="1:20">
      <c r="A19" s="8" t="s">
        <v>61</v>
      </c>
      <c r="B19" s="202">
        <v>26.89</v>
      </c>
      <c r="C19" s="202">
        <v>26.89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11.218508</v>
      </c>
      <c r="J19" s="21">
        <f t="shared" si="6"/>
        <v>6.2734370000000004</v>
      </c>
      <c r="K19" s="21">
        <f t="shared" si="7"/>
        <v>8.0912009999999999</v>
      </c>
      <c r="L19" s="21">
        <f t="shared" si="8"/>
        <v>1.3068540000000002</v>
      </c>
      <c r="M19" s="157">
        <f t="shared" si="9"/>
        <v>26.89</v>
      </c>
      <c r="N19" s="22"/>
      <c r="P19" s="37">
        <f t="shared" si="1"/>
        <v>11.218508</v>
      </c>
      <c r="Q19" s="37">
        <f t="shared" si="2"/>
        <v>6.2734370000000004</v>
      </c>
      <c r="R19" s="37">
        <f t="shared" si="3"/>
        <v>8.0912009999999999</v>
      </c>
      <c r="S19" s="37">
        <f t="shared" si="4"/>
        <v>1.3068540000000002</v>
      </c>
      <c r="T19" s="37">
        <f t="shared" si="10"/>
        <v>26.89</v>
      </c>
    </row>
    <row r="20" spans="1:20">
      <c r="A20" s="8" t="s">
        <v>62</v>
      </c>
      <c r="B20" s="202">
        <v>26.89</v>
      </c>
      <c r="C20" s="202">
        <v>26.89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11.218508</v>
      </c>
      <c r="J20" s="21">
        <f t="shared" si="6"/>
        <v>6.2734370000000004</v>
      </c>
      <c r="K20" s="21">
        <f t="shared" si="7"/>
        <v>8.0912009999999999</v>
      </c>
      <c r="L20" s="21">
        <f t="shared" si="8"/>
        <v>1.3068540000000002</v>
      </c>
      <c r="M20" s="157">
        <f t="shared" si="9"/>
        <v>26.89</v>
      </c>
      <c r="N20" s="22"/>
      <c r="P20" s="37">
        <f t="shared" si="1"/>
        <v>11.218508</v>
      </c>
      <c r="Q20" s="37">
        <f t="shared" si="2"/>
        <v>6.2734370000000004</v>
      </c>
      <c r="R20" s="37">
        <f t="shared" si="3"/>
        <v>8.0912009999999999</v>
      </c>
      <c r="S20" s="37">
        <f t="shared" si="4"/>
        <v>1.3068540000000002</v>
      </c>
      <c r="T20" s="37">
        <f t="shared" si="10"/>
        <v>26.89</v>
      </c>
    </row>
    <row r="21" spans="1:20">
      <c r="A21" s="8" t="s">
        <v>63</v>
      </c>
      <c r="B21" s="202">
        <v>26.89</v>
      </c>
      <c r="C21" s="202">
        <v>26.89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11.218508</v>
      </c>
      <c r="J21" s="21">
        <f t="shared" si="6"/>
        <v>6.2734370000000004</v>
      </c>
      <c r="K21" s="21">
        <f t="shared" si="7"/>
        <v>8.0912009999999999</v>
      </c>
      <c r="L21" s="21">
        <f t="shared" si="8"/>
        <v>1.3068540000000002</v>
      </c>
      <c r="M21" s="157">
        <f t="shared" si="9"/>
        <v>26.89</v>
      </c>
      <c r="N21" s="22"/>
      <c r="P21" s="37">
        <f t="shared" si="1"/>
        <v>11.218508</v>
      </c>
      <c r="Q21" s="37">
        <f t="shared" si="2"/>
        <v>6.2734370000000004</v>
      </c>
      <c r="R21" s="37">
        <f t="shared" si="3"/>
        <v>8.0912009999999999</v>
      </c>
      <c r="S21" s="37">
        <f t="shared" si="4"/>
        <v>1.3068540000000002</v>
      </c>
      <c r="T21" s="37">
        <f t="shared" si="10"/>
        <v>26.89</v>
      </c>
    </row>
    <row r="22" spans="1:20">
      <c r="A22" s="8" t="s">
        <v>64</v>
      </c>
      <c r="B22" s="202">
        <v>26.89</v>
      </c>
      <c r="C22" s="202">
        <v>26.89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11.218508</v>
      </c>
      <c r="J22" s="21">
        <f t="shared" si="6"/>
        <v>6.2734370000000004</v>
      </c>
      <c r="K22" s="21">
        <f t="shared" si="7"/>
        <v>8.0912009999999999</v>
      </c>
      <c r="L22" s="21">
        <f t="shared" si="8"/>
        <v>1.3068540000000002</v>
      </c>
      <c r="M22" s="157">
        <f t="shared" si="9"/>
        <v>26.89</v>
      </c>
      <c r="N22" s="22"/>
      <c r="P22" s="37">
        <f t="shared" si="1"/>
        <v>11.218508</v>
      </c>
      <c r="Q22" s="37">
        <f t="shared" si="2"/>
        <v>6.2734370000000004</v>
      </c>
      <c r="R22" s="37">
        <f t="shared" si="3"/>
        <v>8.0912009999999999</v>
      </c>
      <c r="S22" s="37">
        <f t="shared" si="4"/>
        <v>1.3068540000000002</v>
      </c>
      <c r="T22" s="37">
        <f t="shared" si="10"/>
        <v>26.89</v>
      </c>
    </row>
    <row r="23" spans="1:20">
      <c r="A23" s="8" t="s">
        <v>65</v>
      </c>
      <c r="B23" s="202">
        <v>26.89</v>
      </c>
      <c r="C23" s="202">
        <v>26.89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11.218508</v>
      </c>
      <c r="J23" s="21">
        <f t="shared" si="6"/>
        <v>6.2734370000000004</v>
      </c>
      <c r="K23" s="21">
        <f t="shared" si="7"/>
        <v>8.0912009999999999</v>
      </c>
      <c r="L23" s="21">
        <f t="shared" si="8"/>
        <v>1.3068540000000002</v>
      </c>
      <c r="M23" s="157">
        <f t="shared" si="9"/>
        <v>26.89</v>
      </c>
      <c r="N23" s="22"/>
      <c r="P23" s="37">
        <f t="shared" si="1"/>
        <v>11.218508</v>
      </c>
      <c r="Q23" s="37">
        <f t="shared" si="2"/>
        <v>6.2734370000000004</v>
      </c>
      <c r="R23" s="37">
        <f t="shared" si="3"/>
        <v>8.0912009999999999</v>
      </c>
      <c r="S23" s="37">
        <f t="shared" si="4"/>
        <v>1.3068540000000002</v>
      </c>
      <c r="T23" s="37">
        <f t="shared" si="10"/>
        <v>26.89</v>
      </c>
    </row>
    <row r="24" spans="1:20">
      <c r="A24" s="8" t="s">
        <v>66</v>
      </c>
      <c r="B24" s="202">
        <v>26.89</v>
      </c>
      <c r="C24" s="202">
        <v>26.89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11.218508</v>
      </c>
      <c r="J24" s="21">
        <f t="shared" si="6"/>
        <v>6.2734370000000004</v>
      </c>
      <c r="K24" s="21">
        <f t="shared" si="7"/>
        <v>8.0912009999999999</v>
      </c>
      <c r="L24" s="21">
        <f t="shared" si="8"/>
        <v>1.3068540000000002</v>
      </c>
      <c r="M24" s="157">
        <f t="shared" si="9"/>
        <v>26.89</v>
      </c>
      <c r="N24" s="22"/>
      <c r="P24" s="37">
        <f t="shared" si="1"/>
        <v>11.218508</v>
      </c>
      <c r="Q24" s="37">
        <f t="shared" si="2"/>
        <v>6.2734370000000004</v>
      </c>
      <c r="R24" s="37">
        <f t="shared" si="3"/>
        <v>8.0912009999999999</v>
      </c>
      <c r="S24" s="37">
        <f t="shared" si="4"/>
        <v>1.3068540000000002</v>
      </c>
      <c r="T24" s="37">
        <f t="shared" si="10"/>
        <v>26.89</v>
      </c>
    </row>
    <row r="25" spans="1:20">
      <c r="A25" s="8" t="s">
        <v>67</v>
      </c>
      <c r="B25" s="202">
        <v>26.89</v>
      </c>
      <c r="C25" s="202">
        <v>26.89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11.218508</v>
      </c>
      <c r="J25" s="21">
        <f t="shared" si="6"/>
        <v>6.2734370000000004</v>
      </c>
      <c r="K25" s="21">
        <f t="shared" si="7"/>
        <v>8.0912009999999999</v>
      </c>
      <c r="L25" s="21">
        <f t="shared" si="8"/>
        <v>1.3068540000000002</v>
      </c>
      <c r="M25" s="157">
        <f t="shared" si="9"/>
        <v>26.89</v>
      </c>
      <c r="N25" s="22"/>
      <c r="P25" s="37">
        <f t="shared" si="1"/>
        <v>11.218508</v>
      </c>
      <c r="Q25" s="37">
        <f t="shared" si="2"/>
        <v>6.2734370000000004</v>
      </c>
      <c r="R25" s="37">
        <f t="shared" si="3"/>
        <v>8.0912009999999999</v>
      </c>
      <c r="S25" s="37">
        <f t="shared" si="4"/>
        <v>1.3068540000000002</v>
      </c>
      <c r="T25" s="37">
        <f t="shared" si="10"/>
        <v>26.89</v>
      </c>
    </row>
    <row r="26" spans="1:20">
      <c r="A26" s="8" t="s">
        <v>68</v>
      </c>
      <c r="B26" s="202">
        <v>26.89</v>
      </c>
      <c r="C26" s="202">
        <v>26.89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11.218508</v>
      </c>
      <c r="J26" s="21">
        <f t="shared" si="6"/>
        <v>6.2734370000000004</v>
      </c>
      <c r="K26" s="21">
        <f t="shared" si="7"/>
        <v>8.0912009999999999</v>
      </c>
      <c r="L26" s="21">
        <f t="shared" si="8"/>
        <v>1.3068540000000002</v>
      </c>
      <c r="M26" s="157">
        <f t="shared" si="9"/>
        <v>26.89</v>
      </c>
      <c r="N26" s="22"/>
      <c r="P26" s="37">
        <f t="shared" si="1"/>
        <v>11.218508</v>
      </c>
      <c r="Q26" s="37">
        <f t="shared" si="2"/>
        <v>6.2734370000000004</v>
      </c>
      <c r="R26" s="37">
        <f t="shared" si="3"/>
        <v>8.0912009999999999</v>
      </c>
      <c r="S26" s="37">
        <f t="shared" si="4"/>
        <v>1.3068540000000002</v>
      </c>
      <c r="T26" s="37">
        <f t="shared" si="10"/>
        <v>26.89</v>
      </c>
    </row>
    <row r="27" spans="1:20">
      <c r="A27" s="8" t="s">
        <v>69</v>
      </c>
      <c r="B27" s="202">
        <v>26.89</v>
      </c>
      <c r="C27" s="202">
        <v>26.89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11.218508</v>
      </c>
      <c r="J27" s="21">
        <f t="shared" si="6"/>
        <v>6.2734370000000004</v>
      </c>
      <c r="K27" s="21">
        <f t="shared" si="7"/>
        <v>8.0912009999999999</v>
      </c>
      <c r="L27" s="21">
        <f t="shared" si="8"/>
        <v>1.3068540000000002</v>
      </c>
      <c r="M27" s="157">
        <f t="shared" si="9"/>
        <v>26.89</v>
      </c>
      <c r="N27" s="22"/>
      <c r="P27" s="37">
        <f t="shared" si="1"/>
        <v>11.218508</v>
      </c>
      <c r="Q27" s="37">
        <f t="shared" si="2"/>
        <v>6.2734370000000004</v>
      </c>
      <c r="R27" s="37">
        <f t="shared" si="3"/>
        <v>8.0912009999999999</v>
      </c>
      <c r="S27" s="37">
        <f t="shared" si="4"/>
        <v>1.3068540000000002</v>
      </c>
      <c r="T27" s="37">
        <f t="shared" si="10"/>
        <v>26.89</v>
      </c>
    </row>
    <row r="28" spans="1:20">
      <c r="A28" s="8" t="s">
        <v>70</v>
      </c>
      <c r="B28" s="202">
        <v>26.89</v>
      </c>
      <c r="C28" s="202">
        <v>26.89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11.218508</v>
      </c>
      <c r="J28" s="21">
        <f t="shared" si="6"/>
        <v>6.2734370000000004</v>
      </c>
      <c r="K28" s="21">
        <f t="shared" si="7"/>
        <v>8.0912009999999999</v>
      </c>
      <c r="L28" s="21">
        <f t="shared" si="8"/>
        <v>1.3068540000000002</v>
      </c>
      <c r="M28" s="157">
        <f t="shared" si="9"/>
        <v>26.89</v>
      </c>
      <c r="N28" s="22"/>
      <c r="P28" s="37">
        <f t="shared" si="1"/>
        <v>11.218508</v>
      </c>
      <c r="Q28" s="37">
        <f t="shared" si="2"/>
        <v>6.2734370000000004</v>
      </c>
      <c r="R28" s="37">
        <f t="shared" si="3"/>
        <v>8.0912009999999999</v>
      </c>
      <c r="S28" s="37">
        <f t="shared" si="4"/>
        <v>1.3068540000000002</v>
      </c>
      <c r="T28" s="37">
        <f t="shared" si="10"/>
        <v>26.89</v>
      </c>
    </row>
    <row r="29" spans="1:20">
      <c r="A29" s="8" t="s">
        <v>71</v>
      </c>
      <c r="B29" s="202">
        <v>26.89</v>
      </c>
      <c r="C29" s="202">
        <v>26.89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11.218508</v>
      </c>
      <c r="J29" s="21">
        <f t="shared" si="6"/>
        <v>6.2734370000000004</v>
      </c>
      <c r="K29" s="21">
        <f t="shared" si="7"/>
        <v>8.0912009999999999</v>
      </c>
      <c r="L29" s="21">
        <f t="shared" si="8"/>
        <v>1.3068540000000002</v>
      </c>
      <c r="M29" s="157">
        <f t="shared" si="9"/>
        <v>26.89</v>
      </c>
      <c r="N29" s="22"/>
      <c r="P29" s="37">
        <f t="shared" si="1"/>
        <v>11.218508</v>
      </c>
      <c r="Q29" s="37">
        <f t="shared" si="2"/>
        <v>6.2734370000000004</v>
      </c>
      <c r="R29" s="37">
        <f t="shared" si="3"/>
        <v>8.0912009999999999</v>
      </c>
      <c r="S29" s="37">
        <f t="shared" si="4"/>
        <v>1.3068540000000002</v>
      </c>
      <c r="T29" s="37">
        <f t="shared" si="10"/>
        <v>26.89</v>
      </c>
    </row>
    <row r="30" spans="1:20">
      <c r="A30" s="8" t="s">
        <v>72</v>
      </c>
      <c r="B30" s="202">
        <v>26.89</v>
      </c>
      <c r="C30" s="202">
        <v>26.89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11.218508</v>
      </c>
      <c r="J30" s="21">
        <f t="shared" si="6"/>
        <v>6.2734370000000004</v>
      </c>
      <c r="K30" s="21">
        <f t="shared" si="7"/>
        <v>8.0912009999999999</v>
      </c>
      <c r="L30" s="21">
        <f t="shared" si="8"/>
        <v>1.3068540000000002</v>
      </c>
      <c r="M30" s="157">
        <f t="shared" si="9"/>
        <v>26.89</v>
      </c>
      <c r="N30" s="22"/>
      <c r="P30" s="37">
        <f t="shared" si="1"/>
        <v>11.218508</v>
      </c>
      <c r="Q30" s="37">
        <f t="shared" si="2"/>
        <v>6.2734370000000004</v>
      </c>
      <c r="R30" s="37">
        <f t="shared" si="3"/>
        <v>8.0912009999999999</v>
      </c>
      <c r="S30" s="37">
        <f t="shared" si="4"/>
        <v>1.3068540000000002</v>
      </c>
      <c r="T30" s="37">
        <f t="shared" si="10"/>
        <v>26.89</v>
      </c>
    </row>
    <row r="31" spans="1:20">
      <c r="A31" s="8" t="s">
        <v>73</v>
      </c>
      <c r="B31" s="202">
        <v>26.89</v>
      </c>
      <c r="C31" s="202">
        <v>26.89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11.218508</v>
      </c>
      <c r="J31" s="21">
        <f t="shared" si="6"/>
        <v>6.2734370000000004</v>
      </c>
      <c r="K31" s="21">
        <f t="shared" si="7"/>
        <v>8.0912009999999999</v>
      </c>
      <c r="L31" s="21">
        <f t="shared" si="8"/>
        <v>1.3068540000000002</v>
      </c>
      <c r="M31" s="157">
        <f t="shared" si="9"/>
        <v>26.89</v>
      </c>
      <c r="N31" s="22"/>
      <c r="P31" s="37">
        <f t="shared" si="1"/>
        <v>11.218508</v>
      </c>
      <c r="Q31" s="37">
        <f t="shared" si="2"/>
        <v>6.2734370000000004</v>
      </c>
      <c r="R31" s="37">
        <f t="shared" si="3"/>
        <v>8.0912009999999999</v>
      </c>
      <c r="S31" s="37">
        <f t="shared" si="4"/>
        <v>1.3068540000000002</v>
      </c>
      <c r="T31" s="37">
        <f t="shared" si="10"/>
        <v>26.89</v>
      </c>
    </row>
    <row r="32" spans="1:20">
      <c r="A32" s="8" t="s">
        <v>74</v>
      </c>
      <c r="B32" s="202">
        <v>26.89</v>
      </c>
      <c r="C32" s="202">
        <v>26.89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11.218508</v>
      </c>
      <c r="J32" s="21">
        <f t="shared" si="6"/>
        <v>6.2734370000000004</v>
      </c>
      <c r="K32" s="21">
        <f t="shared" si="7"/>
        <v>8.0912009999999999</v>
      </c>
      <c r="L32" s="21">
        <f t="shared" si="8"/>
        <v>1.3068540000000002</v>
      </c>
      <c r="M32" s="157">
        <f t="shared" si="9"/>
        <v>26.89</v>
      </c>
      <c r="N32" s="22"/>
      <c r="P32" s="37">
        <f t="shared" si="1"/>
        <v>11.218508</v>
      </c>
      <c r="Q32" s="37">
        <f t="shared" si="2"/>
        <v>6.2734370000000004</v>
      </c>
      <c r="R32" s="37">
        <f t="shared" si="3"/>
        <v>8.0912009999999999</v>
      </c>
      <c r="S32" s="37">
        <f t="shared" si="4"/>
        <v>1.3068540000000002</v>
      </c>
      <c r="T32" s="37">
        <f t="shared" si="10"/>
        <v>26.89</v>
      </c>
    </row>
    <row r="33" spans="1:20">
      <c r="A33" s="8" t="s">
        <v>75</v>
      </c>
      <c r="B33" s="202">
        <v>26.89</v>
      </c>
      <c r="C33" s="202">
        <v>26.89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11.218508</v>
      </c>
      <c r="J33" s="21">
        <f t="shared" si="6"/>
        <v>6.2734370000000004</v>
      </c>
      <c r="K33" s="21">
        <f t="shared" si="7"/>
        <v>8.0912009999999999</v>
      </c>
      <c r="L33" s="21">
        <f t="shared" si="8"/>
        <v>1.3068540000000002</v>
      </c>
      <c r="M33" s="157">
        <f t="shared" si="9"/>
        <v>26.89</v>
      </c>
      <c r="N33" s="22"/>
      <c r="P33" s="37">
        <f t="shared" si="1"/>
        <v>11.218508</v>
      </c>
      <c r="Q33" s="37">
        <f t="shared" si="2"/>
        <v>6.2734370000000004</v>
      </c>
      <c r="R33" s="37">
        <f t="shared" si="3"/>
        <v>8.0912009999999999</v>
      </c>
      <c r="S33" s="37">
        <f t="shared" si="4"/>
        <v>1.3068540000000002</v>
      </c>
      <c r="T33" s="37">
        <f t="shared" si="10"/>
        <v>26.89</v>
      </c>
    </row>
    <row r="34" spans="1:20">
      <c r="A34" s="8" t="s">
        <v>76</v>
      </c>
      <c r="B34" s="202">
        <v>26.89</v>
      </c>
      <c r="C34" s="202">
        <v>26.89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11.218508</v>
      </c>
      <c r="J34" s="21">
        <f t="shared" si="6"/>
        <v>6.2734370000000004</v>
      </c>
      <c r="K34" s="21">
        <f t="shared" si="7"/>
        <v>8.0912009999999999</v>
      </c>
      <c r="L34" s="21">
        <f t="shared" si="8"/>
        <v>1.3068540000000002</v>
      </c>
      <c r="M34" s="157">
        <f t="shared" si="9"/>
        <v>26.89</v>
      </c>
      <c r="N34" s="22"/>
      <c r="P34" s="37">
        <f t="shared" si="1"/>
        <v>11.218508</v>
      </c>
      <c r="Q34" s="37">
        <f t="shared" si="2"/>
        <v>6.2734370000000004</v>
      </c>
      <c r="R34" s="37">
        <f t="shared" si="3"/>
        <v>8.0912009999999999</v>
      </c>
      <c r="S34" s="37">
        <f t="shared" si="4"/>
        <v>1.3068540000000002</v>
      </c>
      <c r="T34" s="37">
        <f t="shared" si="10"/>
        <v>26.89</v>
      </c>
    </row>
    <row r="35" spans="1:20">
      <c r="A35" s="8" t="s">
        <v>77</v>
      </c>
      <c r="B35" s="202">
        <v>26.89</v>
      </c>
      <c r="C35" s="202">
        <v>26.89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11.218508</v>
      </c>
      <c r="J35" s="21">
        <f t="shared" si="6"/>
        <v>6.2734370000000004</v>
      </c>
      <c r="K35" s="21">
        <f t="shared" si="7"/>
        <v>8.0912009999999999</v>
      </c>
      <c r="L35" s="21">
        <f t="shared" si="8"/>
        <v>1.3068540000000002</v>
      </c>
      <c r="M35" s="157">
        <f t="shared" si="9"/>
        <v>26.89</v>
      </c>
      <c r="N35" s="22"/>
      <c r="P35" s="37">
        <f t="shared" ref="P35:P66" si="12">I35</f>
        <v>11.218508</v>
      </c>
      <c r="Q35" s="37">
        <f t="shared" ref="Q35:Q66" si="13">J35</f>
        <v>6.2734370000000004</v>
      </c>
      <c r="R35" s="37">
        <f t="shared" ref="R35:R66" si="14">K35</f>
        <v>8.0912009999999999</v>
      </c>
      <c r="S35" s="37">
        <f t="shared" ref="S35:S66" si="15">L35</f>
        <v>1.3068540000000002</v>
      </c>
      <c r="T35" s="37">
        <f t="shared" si="10"/>
        <v>26.89</v>
      </c>
    </row>
    <row r="36" spans="1:20">
      <c r="A36" s="8" t="s">
        <v>78</v>
      </c>
      <c r="B36" s="202">
        <v>26.89</v>
      </c>
      <c r="C36" s="202">
        <v>26.89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11.218508</v>
      </c>
      <c r="J36" s="21">
        <f t="shared" si="6"/>
        <v>6.2734370000000004</v>
      </c>
      <c r="K36" s="21">
        <f t="shared" si="7"/>
        <v>8.0912009999999999</v>
      </c>
      <c r="L36" s="21">
        <f t="shared" si="8"/>
        <v>1.3068540000000002</v>
      </c>
      <c r="M36" s="157">
        <f t="shared" si="9"/>
        <v>26.89</v>
      </c>
      <c r="N36" s="22"/>
      <c r="P36" s="37">
        <f t="shared" si="12"/>
        <v>11.218508</v>
      </c>
      <c r="Q36" s="37">
        <f t="shared" si="13"/>
        <v>6.2734370000000004</v>
      </c>
      <c r="R36" s="37">
        <f t="shared" si="14"/>
        <v>8.0912009999999999</v>
      </c>
      <c r="S36" s="37">
        <f t="shared" si="15"/>
        <v>1.3068540000000002</v>
      </c>
      <c r="T36" s="37">
        <f t="shared" si="10"/>
        <v>26.89</v>
      </c>
    </row>
    <row r="37" spans="1:20">
      <c r="A37" s="8" t="s">
        <v>79</v>
      </c>
      <c r="B37" s="202">
        <v>26.89</v>
      </c>
      <c r="C37" s="202">
        <v>26.89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11.218508</v>
      </c>
      <c r="J37" s="21">
        <f t="shared" si="6"/>
        <v>6.2734370000000004</v>
      </c>
      <c r="K37" s="21">
        <f t="shared" si="7"/>
        <v>8.0912009999999999</v>
      </c>
      <c r="L37" s="21">
        <f t="shared" si="8"/>
        <v>1.3068540000000002</v>
      </c>
      <c r="M37" s="157">
        <f t="shared" si="9"/>
        <v>26.89</v>
      </c>
      <c r="N37" s="22"/>
      <c r="P37" s="37">
        <f t="shared" si="12"/>
        <v>11.218508</v>
      </c>
      <c r="Q37" s="37">
        <f t="shared" si="13"/>
        <v>6.2734370000000004</v>
      </c>
      <c r="R37" s="37">
        <f t="shared" si="14"/>
        <v>8.0912009999999999</v>
      </c>
      <c r="S37" s="37">
        <f t="shared" si="15"/>
        <v>1.3068540000000002</v>
      </c>
      <c r="T37" s="37">
        <f t="shared" si="10"/>
        <v>26.89</v>
      </c>
    </row>
    <row r="38" spans="1:20">
      <c r="A38" s="8" t="s">
        <v>80</v>
      </c>
      <c r="B38" s="202">
        <v>26.89</v>
      </c>
      <c r="C38" s="202">
        <v>26.89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11.218508</v>
      </c>
      <c r="J38" s="21">
        <f t="shared" si="6"/>
        <v>6.2734370000000004</v>
      </c>
      <c r="K38" s="21">
        <f t="shared" si="7"/>
        <v>8.0912009999999999</v>
      </c>
      <c r="L38" s="21">
        <f t="shared" si="8"/>
        <v>1.3068540000000002</v>
      </c>
      <c r="M38" s="157">
        <f t="shared" si="9"/>
        <v>26.89</v>
      </c>
      <c r="N38" s="22"/>
      <c r="P38" s="37">
        <f t="shared" si="12"/>
        <v>11.218508</v>
      </c>
      <c r="Q38" s="37">
        <f t="shared" si="13"/>
        <v>6.2734370000000004</v>
      </c>
      <c r="R38" s="37">
        <f t="shared" si="14"/>
        <v>8.0912009999999999</v>
      </c>
      <c r="S38" s="37">
        <f t="shared" si="15"/>
        <v>1.3068540000000002</v>
      </c>
      <c r="T38" s="37">
        <f t="shared" si="10"/>
        <v>26.89</v>
      </c>
    </row>
    <row r="39" spans="1:20">
      <c r="A39" s="8" t="s">
        <v>81</v>
      </c>
      <c r="B39" s="202">
        <v>26.63</v>
      </c>
      <c r="C39" s="202">
        <v>26.63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11.110036000000001</v>
      </c>
      <c r="J39" s="21">
        <f t="shared" si="6"/>
        <v>6.2127789999999994</v>
      </c>
      <c r="K39" s="21">
        <f t="shared" si="7"/>
        <v>8.0129669999999997</v>
      </c>
      <c r="L39" s="21">
        <f t="shared" si="8"/>
        <v>1.2942179999999999</v>
      </c>
      <c r="M39" s="157">
        <f t="shared" si="9"/>
        <v>26.63</v>
      </c>
      <c r="N39" s="22"/>
      <c r="P39" s="37">
        <f t="shared" si="12"/>
        <v>11.110036000000001</v>
      </c>
      <c r="Q39" s="37">
        <f t="shared" si="13"/>
        <v>6.2127789999999994</v>
      </c>
      <c r="R39" s="37">
        <f t="shared" si="14"/>
        <v>8.0129669999999997</v>
      </c>
      <c r="S39" s="37">
        <f t="shared" si="15"/>
        <v>1.2942179999999999</v>
      </c>
      <c r="T39" s="37">
        <f t="shared" si="10"/>
        <v>26.63</v>
      </c>
    </row>
    <row r="40" spans="1:20">
      <c r="A40" s="8" t="s">
        <v>82</v>
      </c>
      <c r="B40" s="202">
        <v>26.63</v>
      </c>
      <c r="C40" s="202">
        <v>26.63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11.110036000000001</v>
      </c>
      <c r="J40" s="21">
        <f t="shared" si="6"/>
        <v>6.2127789999999994</v>
      </c>
      <c r="K40" s="21">
        <f t="shared" si="7"/>
        <v>8.0129669999999997</v>
      </c>
      <c r="L40" s="21">
        <f t="shared" si="8"/>
        <v>1.2942179999999999</v>
      </c>
      <c r="M40" s="157">
        <f t="shared" si="9"/>
        <v>26.63</v>
      </c>
      <c r="N40" s="22"/>
      <c r="P40" s="37">
        <f t="shared" si="12"/>
        <v>11.110036000000001</v>
      </c>
      <c r="Q40" s="37">
        <f t="shared" si="13"/>
        <v>6.2127789999999994</v>
      </c>
      <c r="R40" s="37">
        <f t="shared" si="14"/>
        <v>8.0129669999999997</v>
      </c>
      <c r="S40" s="37">
        <f t="shared" si="15"/>
        <v>1.2942179999999999</v>
      </c>
      <c r="T40" s="37">
        <f t="shared" si="10"/>
        <v>26.63</v>
      </c>
    </row>
    <row r="41" spans="1:20">
      <c r="A41" s="8" t="s">
        <v>83</v>
      </c>
      <c r="B41" s="202">
        <v>26.63</v>
      </c>
      <c r="C41" s="202">
        <v>26.63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11.110036000000001</v>
      </c>
      <c r="J41" s="21">
        <f t="shared" si="6"/>
        <v>6.2127789999999994</v>
      </c>
      <c r="K41" s="21">
        <f t="shared" si="7"/>
        <v>8.0129669999999997</v>
      </c>
      <c r="L41" s="21">
        <f t="shared" si="8"/>
        <v>1.2942179999999999</v>
      </c>
      <c r="M41" s="157">
        <f t="shared" si="9"/>
        <v>26.63</v>
      </c>
      <c r="N41" s="22"/>
      <c r="P41" s="37">
        <f t="shared" si="12"/>
        <v>11.110036000000001</v>
      </c>
      <c r="Q41" s="37">
        <f t="shared" si="13"/>
        <v>6.2127789999999994</v>
      </c>
      <c r="R41" s="37">
        <f t="shared" si="14"/>
        <v>8.0129669999999997</v>
      </c>
      <c r="S41" s="37">
        <f t="shared" si="15"/>
        <v>1.2942179999999999</v>
      </c>
      <c r="T41" s="37">
        <f t="shared" si="10"/>
        <v>26.63</v>
      </c>
    </row>
    <row r="42" spans="1:20">
      <c r="A42" s="8" t="s">
        <v>84</v>
      </c>
      <c r="B42" s="202">
        <v>26.63</v>
      </c>
      <c r="C42" s="202">
        <v>26.63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11.110036000000001</v>
      </c>
      <c r="J42" s="21">
        <f t="shared" si="6"/>
        <v>6.2127789999999994</v>
      </c>
      <c r="K42" s="21">
        <f t="shared" si="7"/>
        <v>8.0129669999999997</v>
      </c>
      <c r="L42" s="21">
        <f t="shared" si="8"/>
        <v>1.2942179999999999</v>
      </c>
      <c r="M42" s="157">
        <f t="shared" si="9"/>
        <v>26.63</v>
      </c>
      <c r="N42" s="22"/>
      <c r="P42" s="37">
        <f t="shared" si="12"/>
        <v>11.110036000000001</v>
      </c>
      <c r="Q42" s="37">
        <f t="shared" si="13"/>
        <v>6.2127789999999994</v>
      </c>
      <c r="R42" s="37">
        <f t="shared" si="14"/>
        <v>8.0129669999999997</v>
      </c>
      <c r="S42" s="37">
        <f t="shared" si="15"/>
        <v>1.2942179999999999</v>
      </c>
      <c r="T42" s="37">
        <f t="shared" si="10"/>
        <v>26.63</v>
      </c>
    </row>
    <row r="43" spans="1:20">
      <c r="A43" s="8" t="s">
        <v>85</v>
      </c>
      <c r="B43" s="202">
        <v>26.63</v>
      </c>
      <c r="C43" s="202">
        <v>26.63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11.110036000000001</v>
      </c>
      <c r="J43" s="21">
        <f t="shared" si="6"/>
        <v>6.2127789999999994</v>
      </c>
      <c r="K43" s="21">
        <f t="shared" si="7"/>
        <v>8.0129669999999997</v>
      </c>
      <c r="L43" s="21">
        <f t="shared" si="8"/>
        <v>1.2942179999999999</v>
      </c>
      <c r="M43" s="157">
        <f t="shared" si="9"/>
        <v>26.63</v>
      </c>
      <c r="N43" s="22"/>
      <c r="P43" s="37">
        <f t="shared" si="12"/>
        <v>11.110036000000001</v>
      </c>
      <c r="Q43" s="37">
        <f t="shared" si="13"/>
        <v>6.2127789999999994</v>
      </c>
      <c r="R43" s="37">
        <f t="shared" si="14"/>
        <v>8.0129669999999997</v>
      </c>
      <c r="S43" s="37">
        <f t="shared" si="15"/>
        <v>1.2942179999999999</v>
      </c>
      <c r="T43" s="37">
        <f t="shared" si="10"/>
        <v>26.63</v>
      </c>
    </row>
    <row r="44" spans="1:20">
      <c r="A44" s="8" t="s">
        <v>86</v>
      </c>
      <c r="B44" s="202">
        <v>26.63</v>
      </c>
      <c r="C44" s="202">
        <v>26.63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11.110036000000001</v>
      </c>
      <c r="J44" s="21">
        <f t="shared" si="6"/>
        <v>6.2127789999999994</v>
      </c>
      <c r="K44" s="21">
        <f t="shared" si="7"/>
        <v>8.0129669999999997</v>
      </c>
      <c r="L44" s="21">
        <f t="shared" si="8"/>
        <v>1.2942179999999999</v>
      </c>
      <c r="M44" s="157">
        <f t="shared" si="9"/>
        <v>26.63</v>
      </c>
      <c r="N44" s="22"/>
      <c r="P44" s="37">
        <f t="shared" si="12"/>
        <v>11.110036000000001</v>
      </c>
      <c r="Q44" s="37">
        <f t="shared" si="13"/>
        <v>6.2127789999999994</v>
      </c>
      <c r="R44" s="37">
        <f t="shared" si="14"/>
        <v>8.0129669999999997</v>
      </c>
      <c r="S44" s="37">
        <f t="shared" si="15"/>
        <v>1.2942179999999999</v>
      </c>
      <c r="T44" s="37">
        <f t="shared" si="10"/>
        <v>26.63</v>
      </c>
    </row>
    <row r="45" spans="1:20">
      <c r="A45" s="8" t="s">
        <v>87</v>
      </c>
      <c r="B45" s="202">
        <v>26.63</v>
      </c>
      <c r="C45" s="202">
        <v>26.63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11.110036000000001</v>
      </c>
      <c r="J45" s="21">
        <f t="shared" si="6"/>
        <v>6.2127789999999994</v>
      </c>
      <c r="K45" s="21">
        <f t="shared" si="7"/>
        <v>8.0129669999999997</v>
      </c>
      <c r="L45" s="21">
        <f t="shared" si="8"/>
        <v>1.2942179999999999</v>
      </c>
      <c r="M45" s="157">
        <f t="shared" si="9"/>
        <v>26.63</v>
      </c>
      <c r="N45" s="22"/>
      <c r="P45" s="37">
        <f t="shared" si="12"/>
        <v>11.110036000000001</v>
      </c>
      <c r="Q45" s="37">
        <f t="shared" si="13"/>
        <v>6.2127789999999994</v>
      </c>
      <c r="R45" s="37">
        <f t="shared" si="14"/>
        <v>8.0129669999999997</v>
      </c>
      <c r="S45" s="37">
        <f t="shared" si="15"/>
        <v>1.2942179999999999</v>
      </c>
      <c r="T45" s="37">
        <f t="shared" si="10"/>
        <v>26.63</v>
      </c>
    </row>
    <row r="46" spans="1:20">
      <c r="A46" s="8" t="s">
        <v>88</v>
      </c>
      <c r="B46" s="202">
        <v>26.63</v>
      </c>
      <c r="C46" s="202">
        <v>26.63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11.110036000000001</v>
      </c>
      <c r="J46" s="21">
        <f t="shared" si="6"/>
        <v>6.2127789999999994</v>
      </c>
      <c r="K46" s="21">
        <f t="shared" si="7"/>
        <v>8.0129669999999997</v>
      </c>
      <c r="L46" s="21">
        <f t="shared" si="8"/>
        <v>1.2942179999999999</v>
      </c>
      <c r="M46" s="157">
        <f t="shared" si="9"/>
        <v>26.63</v>
      </c>
      <c r="N46" s="22"/>
      <c r="P46" s="37">
        <f t="shared" si="12"/>
        <v>11.110036000000001</v>
      </c>
      <c r="Q46" s="37">
        <f t="shared" si="13"/>
        <v>6.2127789999999994</v>
      </c>
      <c r="R46" s="37">
        <f t="shared" si="14"/>
        <v>8.0129669999999997</v>
      </c>
      <c r="S46" s="37">
        <f t="shared" si="15"/>
        <v>1.2942179999999999</v>
      </c>
      <c r="T46" s="37">
        <f t="shared" si="10"/>
        <v>26.63</v>
      </c>
    </row>
    <row r="47" spans="1:20">
      <c r="A47" s="8" t="s">
        <v>89</v>
      </c>
      <c r="B47" s="202">
        <v>26.63</v>
      </c>
      <c r="C47" s="202">
        <v>26.63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11.110036000000001</v>
      </c>
      <c r="J47" s="21">
        <f t="shared" si="6"/>
        <v>6.2127789999999994</v>
      </c>
      <c r="K47" s="21">
        <f t="shared" si="7"/>
        <v>8.0129669999999997</v>
      </c>
      <c r="L47" s="21">
        <f t="shared" si="8"/>
        <v>1.2942179999999999</v>
      </c>
      <c r="M47" s="157">
        <f t="shared" si="9"/>
        <v>26.63</v>
      </c>
      <c r="N47" s="22"/>
      <c r="P47" s="37">
        <f t="shared" si="12"/>
        <v>11.110036000000001</v>
      </c>
      <c r="Q47" s="37">
        <f t="shared" si="13"/>
        <v>6.2127789999999994</v>
      </c>
      <c r="R47" s="37">
        <f t="shared" si="14"/>
        <v>8.0129669999999997</v>
      </c>
      <c r="S47" s="37">
        <f t="shared" si="15"/>
        <v>1.2942179999999999</v>
      </c>
      <c r="T47" s="37">
        <f t="shared" si="10"/>
        <v>26.63</v>
      </c>
    </row>
    <row r="48" spans="1:20">
      <c r="A48" s="8" t="s">
        <v>90</v>
      </c>
      <c r="B48" s="202">
        <v>26.63</v>
      </c>
      <c r="C48" s="202">
        <v>26.63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11.110036000000001</v>
      </c>
      <c r="J48" s="21">
        <f t="shared" si="6"/>
        <v>6.2127789999999994</v>
      </c>
      <c r="K48" s="21">
        <f t="shared" si="7"/>
        <v>8.0129669999999997</v>
      </c>
      <c r="L48" s="21">
        <f t="shared" si="8"/>
        <v>1.2942179999999999</v>
      </c>
      <c r="M48" s="157">
        <f t="shared" si="9"/>
        <v>26.63</v>
      </c>
      <c r="N48" s="22"/>
      <c r="P48" s="37">
        <f t="shared" si="12"/>
        <v>11.110036000000001</v>
      </c>
      <c r="Q48" s="37">
        <f t="shared" si="13"/>
        <v>6.2127789999999994</v>
      </c>
      <c r="R48" s="37">
        <f t="shared" si="14"/>
        <v>8.0129669999999997</v>
      </c>
      <c r="S48" s="37">
        <f t="shared" si="15"/>
        <v>1.2942179999999999</v>
      </c>
      <c r="T48" s="37">
        <f t="shared" si="10"/>
        <v>26.63</v>
      </c>
    </row>
    <row r="49" spans="1:20">
      <c r="A49" s="8" t="s">
        <v>91</v>
      </c>
      <c r="B49" s="202">
        <v>26.63</v>
      </c>
      <c r="C49" s="202">
        <v>26.63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11.110036000000001</v>
      </c>
      <c r="J49" s="21">
        <f t="shared" si="6"/>
        <v>6.2127789999999994</v>
      </c>
      <c r="K49" s="21">
        <f t="shared" si="7"/>
        <v>8.0129669999999997</v>
      </c>
      <c r="L49" s="21">
        <f t="shared" si="8"/>
        <v>1.2942179999999999</v>
      </c>
      <c r="M49" s="157">
        <f t="shared" si="9"/>
        <v>26.63</v>
      </c>
      <c r="N49" s="22"/>
      <c r="P49" s="37">
        <f t="shared" si="12"/>
        <v>11.110036000000001</v>
      </c>
      <c r="Q49" s="37">
        <f t="shared" si="13"/>
        <v>6.2127789999999994</v>
      </c>
      <c r="R49" s="37">
        <f t="shared" si="14"/>
        <v>8.0129669999999997</v>
      </c>
      <c r="S49" s="37">
        <f t="shared" si="15"/>
        <v>1.2942179999999999</v>
      </c>
      <c r="T49" s="37">
        <f t="shared" si="10"/>
        <v>26.63</v>
      </c>
    </row>
    <row r="50" spans="1:20">
      <c r="A50" s="8" t="s">
        <v>92</v>
      </c>
      <c r="B50" s="202">
        <v>26.63</v>
      </c>
      <c r="C50" s="202">
        <v>26.63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11.110036000000001</v>
      </c>
      <c r="J50" s="21">
        <f t="shared" si="6"/>
        <v>6.2127789999999994</v>
      </c>
      <c r="K50" s="21">
        <f t="shared" si="7"/>
        <v>8.0129669999999997</v>
      </c>
      <c r="L50" s="21">
        <f t="shared" si="8"/>
        <v>1.2942179999999999</v>
      </c>
      <c r="M50" s="157">
        <f t="shared" si="9"/>
        <v>26.63</v>
      </c>
      <c r="N50" s="22"/>
      <c r="P50" s="37">
        <f t="shared" si="12"/>
        <v>11.110036000000001</v>
      </c>
      <c r="Q50" s="37">
        <f t="shared" si="13"/>
        <v>6.2127789999999994</v>
      </c>
      <c r="R50" s="37">
        <f t="shared" si="14"/>
        <v>8.0129669999999997</v>
      </c>
      <c r="S50" s="37">
        <f t="shared" si="15"/>
        <v>1.2942179999999999</v>
      </c>
      <c r="T50" s="37">
        <f t="shared" si="10"/>
        <v>26.63</v>
      </c>
    </row>
    <row r="51" spans="1:20">
      <c r="A51" s="8" t="s">
        <v>93</v>
      </c>
      <c r="B51" s="202">
        <v>26.63</v>
      </c>
      <c r="C51" s="202">
        <v>26.63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11.110036000000001</v>
      </c>
      <c r="J51" s="21">
        <f t="shared" si="6"/>
        <v>6.2127789999999994</v>
      </c>
      <c r="K51" s="21">
        <f t="shared" si="7"/>
        <v>8.0129669999999997</v>
      </c>
      <c r="L51" s="21">
        <f t="shared" si="8"/>
        <v>1.2942179999999999</v>
      </c>
      <c r="M51" s="157">
        <f t="shared" si="9"/>
        <v>26.63</v>
      </c>
      <c r="N51" s="22"/>
      <c r="P51" s="37">
        <f t="shared" si="12"/>
        <v>11.110036000000001</v>
      </c>
      <c r="Q51" s="37">
        <f t="shared" si="13"/>
        <v>6.2127789999999994</v>
      </c>
      <c r="R51" s="37">
        <f t="shared" si="14"/>
        <v>8.0129669999999997</v>
      </c>
      <c r="S51" s="37">
        <f t="shared" si="15"/>
        <v>1.2942179999999999</v>
      </c>
      <c r="T51" s="37">
        <f t="shared" si="10"/>
        <v>26.63</v>
      </c>
    </row>
    <row r="52" spans="1:20">
      <c r="A52" s="8" t="s">
        <v>94</v>
      </c>
      <c r="B52" s="202">
        <v>26.63</v>
      </c>
      <c r="C52" s="202">
        <v>26.63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11.110036000000001</v>
      </c>
      <c r="J52" s="21">
        <f t="shared" si="6"/>
        <v>6.2127789999999994</v>
      </c>
      <c r="K52" s="21">
        <f t="shared" si="7"/>
        <v>8.0129669999999997</v>
      </c>
      <c r="L52" s="21">
        <f t="shared" si="8"/>
        <v>1.2942179999999999</v>
      </c>
      <c r="M52" s="157">
        <f t="shared" si="9"/>
        <v>26.63</v>
      </c>
      <c r="N52" s="22"/>
      <c r="P52" s="37">
        <f t="shared" si="12"/>
        <v>11.110036000000001</v>
      </c>
      <c r="Q52" s="37">
        <f t="shared" si="13"/>
        <v>6.2127789999999994</v>
      </c>
      <c r="R52" s="37">
        <f t="shared" si="14"/>
        <v>8.0129669999999997</v>
      </c>
      <c r="S52" s="37">
        <f t="shared" si="15"/>
        <v>1.2942179999999999</v>
      </c>
      <c r="T52" s="37">
        <f t="shared" si="10"/>
        <v>26.63</v>
      </c>
    </row>
    <row r="53" spans="1:20">
      <c r="A53" s="8" t="s">
        <v>95</v>
      </c>
      <c r="B53" s="202">
        <v>26.63</v>
      </c>
      <c r="C53" s="202">
        <v>26.63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11.110036000000001</v>
      </c>
      <c r="J53" s="21">
        <f t="shared" si="6"/>
        <v>6.2127789999999994</v>
      </c>
      <c r="K53" s="21">
        <f t="shared" si="7"/>
        <v>8.0129669999999997</v>
      </c>
      <c r="L53" s="21">
        <f t="shared" si="8"/>
        <v>1.2942179999999999</v>
      </c>
      <c r="M53" s="157">
        <f t="shared" si="9"/>
        <v>26.63</v>
      </c>
      <c r="N53" s="22"/>
      <c r="P53" s="37">
        <f t="shared" si="12"/>
        <v>11.110036000000001</v>
      </c>
      <c r="Q53" s="37">
        <f t="shared" si="13"/>
        <v>6.2127789999999994</v>
      </c>
      <c r="R53" s="37">
        <f t="shared" si="14"/>
        <v>8.0129669999999997</v>
      </c>
      <c r="S53" s="37">
        <f t="shared" si="15"/>
        <v>1.2942179999999999</v>
      </c>
      <c r="T53" s="37">
        <f t="shared" si="10"/>
        <v>26.63</v>
      </c>
    </row>
    <row r="54" spans="1:20">
      <c r="A54" s="8" t="s">
        <v>96</v>
      </c>
      <c r="B54" s="202">
        <v>26.63</v>
      </c>
      <c r="C54" s="202">
        <v>26.63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11.110036000000001</v>
      </c>
      <c r="J54" s="21">
        <f t="shared" si="6"/>
        <v>6.2127789999999994</v>
      </c>
      <c r="K54" s="21">
        <f t="shared" si="7"/>
        <v>8.0129669999999997</v>
      </c>
      <c r="L54" s="21">
        <f t="shared" si="8"/>
        <v>1.2942179999999999</v>
      </c>
      <c r="M54" s="157">
        <f t="shared" si="9"/>
        <v>26.63</v>
      </c>
      <c r="N54" s="22"/>
      <c r="P54" s="37">
        <f t="shared" si="12"/>
        <v>11.110036000000001</v>
      </c>
      <c r="Q54" s="37">
        <f t="shared" si="13"/>
        <v>6.2127789999999994</v>
      </c>
      <c r="R54" s="37">
        <f t="shared" si="14"/>
        <v>8.0129669999999997</v>
      </c>
      <c r="S54" s="37">
        <f t="shared" si="15"/>
        <v>1.2942179999999999</v>
      </c>
      <c r="T54" s="37">
        <f t="shared" si="10"/>
        <v>26.63</v>
      </c>
    </row>
    <row r="55" spans="1:20">
      <c r="A55" s="8" t="s">
        <v>97</v>
      </c>
      <c r="B55" s="202">
        <v>26.63</v>
      </c>
      <c r="C55" s="202">
        <v>26.63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11.110036000000001</v>
      </c>
      <c r="J55" s="21">
        <f t="shared" si="6"/>
        <v>6.2127789999999994</v>
      </c>
      <c r="K55" s="21">
        <f t="shared" si="7"/>
        <v>8.0129669999999997</v>
      </c>
      <c r="L55" s="21">
        <f t="shared" si="8"/>
        <v>1.2942179999999999</v>
      </c>
      <c r="M55" s="157">
        <f t="shared" si="9"/>
        <v>26.63</v>
      </c>
      <c r="N55" s="22"/>
      <c r="P55" s="37">
        <f t="shared" si="12"/>
        <v>11.110036000000001</v>
      </c>
      <c r="Q55" s="37">
        <f t="shared" si="13"/>
        <v>6.2127789999999994</v>
      </c>
      <c r="R55" s="37">
        <f t="shared" si="14"/>
        <v>8.0129669999999997</v>
      </c>
      <c r="S55" s="37">
        <f t="shared" si="15"/>
        <v>1.2942179999999999</v>
      </c>
      <c r="T55" s="37">
        <f t="shared" si="10"/>
        <v>26.63</v>
      </c>
    </row>
    <row r="56" spans="1:20">
      <c r="A56" s="8" t="s">
        <v>98</v>
      </c>
      <c r="B56" s="202">
        <v>26.63</v>
      </c>
      <c r="C56" s="202">
        <v>26.63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11.110036000000001</v>
      </c>
      <c r="J56" s="21">
        <f t="shared" si="6"/>
        <v>6.2127789999999994</v>
      </c>
      <c r="K56" s="21">
        <f t="shared" si="7"/>
        <v>8.0129669999999997</v>
      </c>
      <c r="L56" s="21">
        <f t="shared" si="8"/>
        <v>1.2942179999999999</v>
      </c>
      <c r="M56" s="157">
        <f t="shared" si="9"/>
        <v>26.63</v>
      </c>
      <c r="N56" s="22"/>
      <c r="P56" s="37">
        <f t="shared" si="12"/>
        <v>11.110036000000001</v>
      </c>
      <c r="Q56" s="37">
        <f t="shared" si="13"/>
        <v>6.2127789999999994</v>
      </c>
      <c r="R56" s="37">
        <f t="shared" si="14"/>
        <v>8.0129669999999997</v>
      </c>
      <c r="S56" s="37">
        <f t="shared" si="15"/>
        <v>1.2942179999999999</v>
      </c>
      <c r="T56" s="37">
        <f t="shared" si="10"/>
        <v>26.63</v>
      </c>
    </row>
    <row r="57" spans="1:20">
      <c r="A57" s="8" t="s">
        <v>99</v>
      </c>
      <c r="B57" s="202">
        <v>26.63</v>
      </c>
      <c r="C57" s="202">
        <v>26.63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11.110036000000001</v>
      </c>
      <c r="J57" s="21">
        <f t="shared" si="6"/>
        <v>6.2127789999999994</v>
      </c>
      <c r="K57" s="21">
        <f t="shared" si="7"/>
        <v>8.0129669999999997</v>
      </c>
      <c r="L57" s="21">
        <f t="shared" si="8"/>
        <v>1.2942179999999999</v>
      </c>
      <c r="M57" s="157">
        <f t="shared" si="9"/>
        <v>26.63</v>
      </c>
      <c r="N57" s="22"/>
      <c r="P57" s="37">
        <f t="shared" si="12"/>
        <v>11.110036000000001</v>
      </c>
      <c r="Q57" s="37">
        <f t="shared" si="13"/>
        <v>6.2127789999999994</v>
      </c>
      <c r="R57" s="37">
        <f t="shared" si="14"/>
        <v>8.0129669999999997</v>
      </c>
      <c r="S57" s="37">
        <f t="shared" si="15"/>
        <v>1.2942179999999999</v>
      </c>
      <c r="T57" s="37">
        <f t="shared" si="10"/>
        <v>26.63</v>
      </c>
    </row>
    <row r="58" spans="1:20">
      <c r="A58" s="8" t="s">
        <v>100</v>
      </c>
      <c r="B58" s="202">
        <v>26.63</v>
      </c>
      <c r="C58" s="202">
        <v>26.63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11.110036000000001</v>
      </c>
      <c r="J58" s="21">
        <f t="shared" si="6"/>
        <v>6.2127789999999994</v>
      </c>
      <c r="K58" s="21">
        <f t="shared" si="7"/>
        <v>8.0129669999999997</v>
      </c>
      <c r="L58" s="21">
        <f t="shared" si="8"/>
        <v>1.2942179999999999</v>
      </c>
      <c r="M58" s="157">
        <f t="shared" si="9"/>
        <v>26.63</v>
      </c>
      <c r="N58" s="22"/>
      <c r="P58" s="37">
        <f t="shared" si="12"/>
        <v>11.110036000000001</v>
      </c>
      <c r="Q58" s="37">
        <f t="shared" si="13"/>
        <v>6.2127789999999994</v>
      </c>
      <c r="R58" s="37">
        <f t="shared" si="14"/>
        <v>8.0129669999999997</v>
      </c>
      <c r="S58" s="37">
        <f t="shared" si="15"/>
        <v>1.2942179999999999</v>
      </c>
      <c r="T58" s="37">
        <f t="shared" si="10"/>
        <v>26.63</v>
      </c>
    </row>
    <row r="59" spans="1:20">
      <c r="A59" s="8" t="s">
        <v>101</v>
      </c>
      <c r="B59" s="202">
        <v>26.63</v>
      </c>
      <c r="C59" s="202">
        <v>26.63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11.110036000000001</v>
      </c>
      <c r="J59" s="21">
        <f t="shared" si="6"/>
        <v>6.2127789999999994</v>
      </c>
      <c r="K59" s="21">
        <f t="shared" si="7"/>
        <v>8.0129669999999997</v>
      </c>
      <c r="L59" s="21">
        <f t="shared" si="8"/>
        <v>1.2942179999999999</v>
      </c>
      <c r="M59" s="157">
        <f t="shared" si="9"/>
        <v>26.63</v>
      </c>
      <c r="N59" s="22"/>
      <c r="P59" s="37">
        <f t="shared" si="12"/>
        <v>11.110036000000001</v>
      </c>
      <c r="Q59" s="37">
        <f t="shared" si="13"/>
        <v>6.2127789999999994</v>
      </c>
      <c r="R59" s="37">
        <f t="shared" si="14"/>
        <v>8.0129669999999997</v>
      </c>
      <c r="S59" s="37">
        <f t="shared" si="15"/>
        <v>1.2942179999999999</v>
      </c>
      <c r="T59" s="37">
        <f t="shared" si="10"/>
        <v>26.63</v>
      </c>
    </row>
    <row r="60" spans="1:20">
      <c r="A60" s="8" t="s">
        <v>102</v>
      </c>
      <c r="B60" s="202">
        <v>26.63</v>
      </c>
      <c r="C60" s="202">
        <v>26.63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11.110036000000001</v>
      </c>
      <c r="J60" s="21">
        <f t="shared" si="6"/>
        <v>6.2127789999999994</v>
      </c>
      <c r="K60" s="21">
        <f t="shared" si="7"/>
        <v>8.0129669999999997</v>
      </c>
      <c r="L60" s="21">
        <f t="shared" si="8"/>
        <v>1.2942179999999999</v>
      </c>
      <c r="M60" s="157">
        <f t="shared" si="9"/>
        <v>26.63</v>
      </c>
      <c r="N60" s="22"/>
      <c r="P60" s="37">
        <f t="shared" si="12"/>
        <v>11.110036000000001</v>
      </c>
      <c r="Q60" s="37">
        <f t="shared" si="13"/>
        <v>6.2127789999999994</v>
      </c>
      <c r="R60" s="37">
        <f t="shared" si="14"/>
        <v>8.0129669999999997</v>
      </c>
      <c r="S60" s="37">
        <f t="shared" si="15"/>
        <v>1.2942179999999999</v>
      </c>
      <c r="T60" s="37">
        <f t="shared" si="10"/>
        <v>26.63</v>
      </c>
    </row>
    <row r="61" spans="1:20">
      <c r="A61" s="8" t="s">
        <v>103</v>
      </c>
      <c r="B61" s="202">
        <v>26.63</v>
      </c>
      <c r="C61" s="202">
        <v>26.63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11.110036000000001</v>
      </c>
      <c r="J61" s="21">
        <f t="shared" si="6"/>
        <v>6.2127789999999994</v>
      </c>
      <c r="K61" s="21">
        <f t="shared" si="7"/>
        <v>8.0129669999999997</v>
      </c>
      <c r="L61" s="21">
        <f t="shared" si="8"/>
        <v>1.2942179999999999</v>
      </c>
      <c r="M61" s="157">
        <f t="shared" si="9"/>
        <v>26.63</v>
      </c>
      <c r="N61" s="22"/>
      <c r="P61" s="37">
        <f t="shared" si="12"/>
        <v>11.110036000000001</v>
      </c>
      <c r="Q61" s="37">
        <f t="shared" si="13"/>
        <v>6.2127789999999994</v>
      </c>
      <c r="R61" s="37">
        <f t="shared" si="14"/>
        <v>8.0129669999999997</v>
      </c>
      <c r="S61" s="37">
        <f t="shared" si="15"/>
        <v>1.2942179999999999</v>
      </c>
      <c r="T61" s="37">
        <f t="shared" si="10"/>
        <v>26.63</v>
      </c>
    </row>
    <row r="62" spans="1:20">
      <c r="A62" s="8" t="s">
        <v>104</v>
      </c>
      <c r="B62" s="202">
        <v>26.63</v>
      </c>
      <c r="C62" s="202">
        <v>26.63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11.110036000000001</v>
      </c>
      <c r="J62" s="21">
        <f t="shared" si="6"/>
        <v>6.2127789999999994</v>
      </c>
      <c r="K62" s="21">
        <f t="shared" si="7"/>
        <v>8.0129669999999997</v>
      </c>
      <c r="L62" s="21">
        <f t="shared" si="8"/>
        <v>1.2942179999999999</v>
      </c>
      <c r="M62" s="157">
        <f t="shared" si="9"/>
        <v>26.63</v>
      </c>
      <c r="N62" s="22"/>
      <c r="P62" s="37">
        <f t="shared" si="12"/>
        <v>11.110036000000001</v>
      </c>
      <c r="Q62" s="37">
        <f t="shared" si="13"/>
        <v>6.2127789999999994</v>
      </c>
      <c r="R62" s="37">
        <f t="shared" si="14"/>
        <v>8.0129669999999997</v>
      </c>
      <c r="S62" s="37">
        <f t="shared" si="15"/>
        <v>1.2942179999999999</v>
      </c>
      <c r="T62" s="37">
        <f t="shared" si="10"/>
        <v>26.63</v>
      </c>
    </row>
    <row r="63" spans="1:20">
      <c r="A63" s="8" t="s">
        <v>105</v>
      </c>
      <c r="B63" s="202">
        <v>26.63</v>
      </c>
      <c r="C63" s="202">
        <v>26.63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11.110036000000001</v>
      </c>
      <c r="J63" s="21">
        <f t="shared" si="6"/>
        <v>6.2127789999999994</v>
      </c>
      <c r="K63" s="21">
        <f t="shared" si="7"/>
        <v>8.0129669999999997</v>
      </c>
      <c r="L63" s="21">
        <f t="shared" si="8"/>
        <v>1.2942179999999999</v>
      </c>
      <c r="M63" s="157">
        <f t="shared" si="9"/>
        <v>26.63</v>
      </c>
      <c r="N63" s="22"/>
      <c r="P63" s="37">
        <f t="shared" si="12"/>
        <v>11.110036000000001</v>
      </c>
      <c r="Q63" s="37">
        <f t="shared" si="13"/>
        <v>6.2127789999999994</v>
      </c>
      <c r="R63" s="37">
        <f t="shared" si="14"/>
        <v>8.0129669999999997</v>
      </c>
      <c r="S63" s="37">
        <f t="shared" si="15"/>
        <v>1.2942179999999999</v>
      </c>
      <c r="T63" s="37">
        <f t="shared" si="10"/>
        <v>26.63</v>
      </c>
    </row>
    <row r="64" spans="1:20">
      <c r="A64" s="8" t="s">
        <v>106</v>
      </c>
      <c r="B64" s="202">
        <v>26.63</v>
      </c>
      <c r="C64" s="202">
        <v>26.63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11.110036000000001</v>
      </c>
      <c r="J64" s="21">
        <f t="shared" si="6"/>
        <v>6.2127789999999994</v>
      </c>
      <c r="K64" s="21">
        <f t="shared" si="7"/>
        <v>8.0129669999999997</v>
      </c>
      <c r="L64" s="21">
        <f t="shared" si="8"/>
        <v>1.2942179999999999</v>
      </c>
      <c r="M64" s="157">
        <f t="shared" si="9"/>
        <v>26.63</v>
      </c>
      <c r="N64" s="22"/>
      <c r="P64" s="37">
        <f t="shared" si="12"/>
        <v>11.110036000000001</v>
      </c>
      <c r="Q64" s="37">
        <f t="shared" si="13"/>
        <v>6.2127789999999994</v>
      </c>
      <c r="R64" s="37">
        <f t="shared" si="14"/>
        <v>8.0129669999999997</v>
      </c>
      <c r="S64" s="37">
        <f t="shared" si="15"/>
        <v>1.2942179999999999</v>
      </c>
      <c r="T64" s="37">
        <f t="shared" si="10"/>
        <v>26.63</v>
      </c>
    </row>
    <row r="65" spans="1:20">
      <c r="A65" s="8" t="s">
        <v>107</v>
      </c>
      <c r="B65" s="202">
        <v>26.63</v>
      </c>
      <c r="C65" s="202">
        <v>26.63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11.110036000000001</v>
      </c>
      <c r="J65" s="21">
        <f t="shared" si="6"/>
        <v>6.2127789999999994</v>
      </c>
      <c r="K65" s="21">
        <f t="shared" si="7"/>
        <v>8.0129669999999997</v>
      </c>
      <c r="L65" s="21">
        <f t="shared" si="8"/>
        <v>1.2942179999999999</v>
      </c>
      <c r="M65" s="157">
        <f t="shared" si="9"/>
        <v>26.63</v>
      </c>
      <c r="N65" s="22"/>
      <c r="P65" s="37">
        <f t="shared" si="12"/>
        <v>11.110036000000001</v>
      </c>
      <c r="Q65" s="37">
        <f t="shared" si="13"/>
        <v>6.2127789999999994</v>
      </c>
      <c r="R65" s="37">
        <f t="shared" si="14"/>
        <v>8.0129669999999997</v>
      </c>
      <c r="S65" s="37">
        <f t="shared" si="15"/>
        <v>1.2942179999999999</v>
      </c>
      <c r="T65" s="37">
        <f t="shared" si="10"/>
        <v>26.63</v>
      </c>
    </row>
    <row r="66" spans="1:20">
      <c r="A66" s="8" t="s">
        <v>108</v>
      </c>
      <c r="B66" s="202">
        <v>26.63</v>
      </c>
      <c r="C66" s="202">
        <v>26.63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11.110036000000001</v>
      </c>
      <c r="J66" s="21">
        <f t="shared" si="6"/>
        <v>6.2127789999999994</v>
      </c>
      <c r="K66" s="21">
        <f t="shared" si="7"/>
        <v>8.0129669999999997</v>
      </c>
      <c r="L66" s="21">
        <f t="shared" si="8"/>
        <v>1.2942179999999999</v>
      </c>
      <c r="M66" s="157">
        <f t="shared" si="9"/>
        <v>26.63</v>
      </c>
      <c r="N66" s="22"/>
      <c r="P66" s="37">
        <f t="shared" si="12"/>
        <v>11.110036000000001</v>
      </c>
      <c r="Q66" s="37">
        <f t="shared" si="13"/>
        <v>6.2127789999999994</v>
      </c>
      <c r="R66" s="37">
        <f t="shared" si="14"/>
        <v>8.0129669999999997</v>
      </c>
      <c r="S66" s="37">
        <f t="shared" si="15"/>
        <v>1.2942179999999999</v>
      </c>
      <c r="T66" s="37">
        <f t="shared" si="10"/>
        <v>26.63</v>
      </c>
    </row>
    <row r="67" spans="1:20">
      <c r="A67" s="8" t="s">
        <v>109</v>
      </c>
      <c r="B67" s="202">
        <v>26.89</v>
      </c>
      <c r="C67" s="202">
        <v>26.89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11.218508</v>
      </c>
      <c r="J67" s="21">
        <f t="shared" si="6"/>
        <v>6.2734370000000004</v>
      </c>
      <c r="K67" s="21">
        <f t="shared" si="7"/>
        <v>8.0912009999999999</v>
      </c>
      <c r="L67" s="21">
        <f t="shared" si="8"/>
        <v>1.3068540000000002</v>
      </c>
      <c r="M67" s="157">
        <f t="shared" si="9"/>
        <v>26.89</v>
      </c>
      <c r="N67" s="22"/>
      <c r="P67" s="37">
        <f t="shared" ref="P67:P98" si="17">I67</f>
        <v>11.218508</v>
      </c>
      <c r="Q67" s="37">
        <f t="shared" ref="Q67:Q98" si="18">J67</f>
        <v>6.2734370000000004</v>
      </c>
      <c r="R67" s="37">
        <f t="shared" ref="R67:R98" si="19">K67</f>
        <v>8.0912009999999999</v>
      </c>
      <c r="S67" s="37">
        <f t="shared" ref="S67:S98" si="20">L67</f>
        <v>1.3068540000000002</v>
      </c>
      <c r="T67" s="37">
        <f t="shared" si="10"/>
        <v>26.89</v>
      </c>
    </row>
    <row r="68" spans="1:20">
      <c r="A68" s="8" t="s">
        <v>110</v>
      </c>
      <c r="B68" s="202">
        <v>26.89</v>
      </c>
      <c r="C68" s="202">
        <v>26.89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11.218508</v>
      </c>
      <c r="J68" s="21">
        <f t="shared" ref="J68:J98" si="22">C68*E68/100</f>
        <v>6.2734370000000004</v>
      </c>
      <c r="K68" s="21">
        <f t="shared" ref="K68:K98" si="23">C68*F68/100</f>
        <v>8.0912009999999999</v>
      </c>
      <c r="L68" s="21">
        <f t="shared" ref="L68:L98" si="24">C68*G68/100</f>
        <v>1.3068540000000002</v>
      </c>
      <c r="M68" s="157">
        <f t="shared" ref="M68:M98" si="25">SUM(I68:L68)</f>
        <v>26.89</v>
      </c>
      <c r="N68" s="22"/>
      <c r="P68" s="37">
        <f t="shared" si="17"/>
        <v>11.218508</v>
      </c>
      <c r="Q68" s="37">
        <f t="shared" si="18"/>
        <v>6.2734370000000004</v>
      </c>
      <c r="R68" s="37">
        <f t="shared" si="19"/>
        <v>8.0912009999999999</v>
      </c>
      <c r="S68" s="37">
        <f t="shared" si="20"/>
        <v>1.3068540000000002</v>
      </c>
      <c r="T68" s="37">
        <f t="shared" ref="T68:T99" si="26">SUM(P68:S68)</f>
        <v>26.89</v>
      </c>
    </row>
    <row r="69" spans="1:20">
      <c r="A69" s="8" t="s">
        <v>111</v>
      </c>
      <c r="B69" s="202">
        <v>26.89</v>
      </c>
      <c r="C69" s="202">
        <v>26.89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11.218508</v>
      </c>
      <c r="J69" s="21">
        <f t="shared" si="22"/>
        <v>6.2734370000000004</v>
      </c>
      <c r="K69" s="21">
        <f t="shared" si="23"/>
        <v>8.0912009999999999</v>
      </c>
      <c r="L69" s="21">
        <f t="shared" si="24"/>
        <v>1.3068540000000002</v>
      </c>
      <c r="M69" s="157">
        <f t="shared" si="25"/>
        <v>26.89</v>
      </c>
      <c r="N69" s="22"/>
      <c r="P69" s="37">
        <f t="shared" si="17"/>
        <v>11.218508</v>
      </c>
      <c r="Q69" s="37">
        <f t="shared" si="18"/>
        <v>6.2734370000000004</v>
      </c>
      <c r="R69" s="37">
        <f t="shared" si="19"/>
        <v>8.0912009999999999</v>
      </c>
      <c r="S69" s="37">
        <f t="shared" si="20"/>
        <v>1.3068540000000002</v>
      </c>
      <c r="T69" s="37">
        <f t="shared" si="26"/>
        <v>26.89</v>
      </c>
    </row>
    <row r="70" spans="1:20">
      <c r="A70" s="8" t="s">
        <v>112</v>
      </c>
      <c r="B70" s="202">
        <v>26.89</v>
      </c>
      <c r="C70" s="202">
        <v>26.89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11.218508</v>
      </c>
      <c r="J70" s="21">
        <f t="shared" si="22"/>
        <v>6.2734370000000004</v>
      </c>
      <c r="K70" s="21">
        <f t="shared" si="23"/>
        <v>8.0912009999999999</v>
      </c>
      <c r="L70" s="21">
        <f t="shared" si="24"/>
        <v>1.3068540000000002</v>
      </c>
      <c r="M70" s="157">
        <f t="shared" si="25"/>
        <v>26.89</v>
      </c>
      <c r="N70" s="22"/>
      <c r="P70" s="37">
        <f t="shared" si="17"/>
        <v>11.218508</v>
      </c>
      <c r="Q70" s="37">
        <f t="shared" si="18"/>
        <v>6.2734370000000004</v>
      </c>
      <c r="R70" s="37">
        <f t="shared" si="19"/>
        <v>8.0912009999999999</v>
      </c>
      <c r="S70" s="37">
        <f t="shared" si="20"/>
        <v>1.3068540000000002</v>
      </c>
      <c r="T70" s="37">
        <f t="shared" si="26"/>
        <v>26.89</v>
      </c>
    </row>
    <row r="71" spans="1:20">
      <c r="A71" s="8" t="s">
        <v>113</v>
      </c>
      <c r="B71" s="202">
        <v>26.89</v>
      </c>
      <c r="C71" s="202">
        <v>26.89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11.218508</v>
      </c>
      <c r="J71" s="21">
        <f t="shared" si="22"/>
        <v>6.2734370000000004</v>
      </c>
      <c r="K71" s="21">
        <f t="shared" si="23"/>
        <v>8.0912009999999999</v>
      </c>
      <c r="L71" s="21">
        <f t="shared" si="24"/>
        <v>1.3068540000000002</v>
      </c>
      <c r="M71" s="157">
        <f t="shared" si="25"/>
        <v>26.89</v>
      </c>
      <c r="N71" s="22"/>
      <c r="P71" s="37">
        <f t="shared" si="17"/>
        <v>11.218508</v>
      </c>
      <c r="Q71" s="37">
        <f t="shared" si="18"/>
        <v>6.2734370000000004</v>
      </c>
      <c r="R71" s="37">
        <f t="shared" si="19"/>
        <v>8.0912009999999999</v>
      </c>
      <c r="S71" s="37">
        <f t="shared" si="20"/>
        <v>1.3068540000000002</v>
      </c>
      <c r="T71" s="37">
        <f t="shared" si="26"/>
        <v>26.89</v>
      </c>
    </row>
    <row r="72" spans="1:20">
      <c r="A72" s="8" t="s">
        <v>114</v>
      </c>
      <c r="B72" s="202">
        <v>26.89</v>
      </c>
      <c r="C72" s="202">
        <v>26.89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11.218508</v>
      </c>
      <c r="J72" s="21">
        <f t="shared" si="22"/>
        <v>6.2734370000000004</v>
      </c>
      <c r="K72" s="21">
        <f t="shared" si="23"/>
        <v>8.0912009999999999</v>
      </c>
      <c r="L72" s="21">
        <f t="shared" si="24"/>
        <v>1.3068540000000002</v>
      </c>
      <c r="M72" s="157">
        <f t="shared" si="25"/>
        <v>26.89</v>
      </c>
      <c r="N72" s="22"/>
      <c r="P72" s="37">
        <f t="shared" si="17"/>
        <v>11.218508</v>
      </c>
      <c r="Q72" s="37">
        <f t="shared" si="18"/>
        <v>6.2734370000000004</v>
      </c>
      <c r="R72" s="37">
        <f t="shared" si="19"/>
        <v>8.0912009999999999</v>
      </c>
      <c r="S72" s="37">
        <f t="shared" si="20"/>
        <v>1.3068540000000002</v>
      </c>
      <c r="T72" s="37">
        <f t="shared" si="26"/>
        <v>26.89</v>
      </c>
    </row>
    <row r="73" spans="1:20">
      <c r="A73" s="8" t="s">
        <v>115</v>
      </c>
      <c r="B73" s="202">
        <v>26.89</v>
      </c>
      <c r="C73" s="202">
        <v>26.89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11.218508</v>
      </c>
      <c r="J73" s="21">
        <f t="shared" si="22"/>
        <v>6.2734370000000004</v>
      </c>
      <c r="K73" s="21">
        <f t="shared" si="23"/>
        <v>8.0912009999999999</v>
      </c>
      <c r="L73" s="21">
        <f t="shared" si="24"/>
        <v>1.3068540000000002</v>
      </c>
      <c r="M73" s="157">
        <f t="shared" si="25"/>
        <v>26.89</v>
      </c>
      <c r="N73" s="22"/>
      <c r="P73" s="37">
        <f t="shared" si="17"/>
        <v>11.218508</v>
      </c>
      <c r="Q73" s="37">
        <f t="shared" si="18"/>
        <v>6.2734370000000004</v>
      </c>
      <c r="R73" s="37">
        <f t="shared" si="19"/>
        <v>8.0912009999999999</v>
      </c>
      <c r="S73" s="37">
        <f t="shared" si="20"/>
        <v>1.3068540000000002</v>
      </c>
      <c r="T73" s="37">
        <f t="shared" si="26"/>
        <v>26.89</v>
      </c>
    </row>
    <row r="74" spans="1:20">
      <c r="A74" s="8" t="s">
        <v>116</v>
      </c>
      <c r="B74" s="202">
        <v>26.89</v>
      </c>
      <c r="C74" s="202">
        <v>26.89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11.218508</v>
      </c>
      <c r="J74" s="21">
        <f t="shared" si="22"/>
        <v>6.2734370000000004</v>
      </c>
      <c r="K74" s="21">
        <f t="shared" si="23"/>
        <v>8.0912009999999999</v>
      </c>
      <c r="L74" s="21">
        <f t="shared" si="24"/>
        <v>1.3068540000000002</v>
      </c>
      <c r="M74" s="157">
        <f t="shared" si="25"/>
        <v>26.89</v>
      </c>
      <c r="N74" s="22"/>
      <c r="P74" s="37">
        <f t="shared" si="17"/>
        <v>11.218508</v>
      </c>
      <c r="Q74" s="37">
        <f t="shared" si="18"/>
        <v>6.2734370000000004</v>
      </c>
      <c r="R74" s="37">
        <f t="shared" si="19"/>
        <v>8.0912009999999999</v>
      </c>
      <c r="S74" s="37">
        <f t="shared" si="20"/>
        <v>1.3068540000000002</v>
      </c>
      <c r="T74" s="37">
        <f t="shared" si="26"/>
        <v>26.89</v>
      </c>
    </row>
    <row r="75" spans="1:20">
      <c r="A75" s="8" t="s">
        <v>117</v>
      </c>
      <c r="B75" s="202">
        <v>26.89</v>
      </c>
      <c r="C75" s="202">
        <v>26.89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11.218508</v>
      </c>
      <c r="J75" s="21">
        <f t="shared" si="22"/>
        <v>6.2734370000000004</v>
      </c>
      <c r="K75" s="21">
        <f t="shared" si="23"/>
        <v>8.0912009999999999</v>
      </c>
      <c r="L75" s="21">
        <f t="shared" si="24"/>
        <v>1.3068540000000002</v>
      </c>
      <c r="M75" s="157">
        <f t="shared" si="25"/>
        <v>26.89</v>
      </c>
      <c r="N75" s="22"/>
      <c r="P75" s="37">
        <f t="shared" si="17"/>
        <v>11.218508</v>
      </c>
      <c r="Q75" s="37">
        <f t="shared" si="18"/>
        <v>6.2734370000000004</v>
      </c>
      <c r="R75" s="37">
        <f t="shared" si="19"/>
        <v>8.0912009999999999</v>
      </c>
      <c r="S75" s="37">
        <f t="shared" si="20"/>
        <v>1.3068540000000002</v>
      </c>
      <c r="T75" s="37">
        <f t="shared" si="26"/>
        <v>26.89</v>
      </c>
    </row>
    <row r="76" spans="1:20">
      <c r="A76" s="8" t="s">
        <v>118</v>
      </c>
      <c r="B76" s="202">
        <v>26.89</v>
      </c>
      <c r="C76" s="202">
        <v>26.89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11.218508</v>
      </c>
      <c r="J76" s="21">
        <f t="shared" si="22"/>
        <v>6.2734370000000004</v>
      </c>
      <c r="K76" s="21">
        <f t="shared" si="23"/>
        <v>8.0912009999999999</v>
      </c>
      <c r="L76" s="21">
        <f t="shared" si="24"/>
        <v>1.3068540000000002</v>
      </c>
      <c r="M76" s="157">
        <f t="shared" si="25"/>
        <v>26.89</v>
      </c>
      <c r="N76" s="22"/>
      <c r="P76" s="37">
        <f t="shared" si="17"/>
        <v>11.218508</v>
      </c>
      <c r="Q76" s="37">
        <f t="shared" si="18"/>
        <v>6.2734370000000004</v>
      </c>
      <c r="R76" s="37">
        <f t="shared" si="19"/>
        <v>8.0912009999999999</v>
      </c>
      <c r="S76" s="37">
        <f t="shared" si="20"/>
        <v>1.3068540000000002</v>
      </c>
      <c r="T76" s="37">
        <f t="shared" si="26"/>
        <v>26.89</v>
      </c>
    </row>
    <row r="77" spans="1:20">
      <c r="A77" s="8" t="s">
        <v>119</v>
      </c>
      <c r="B77" s="202">
        <v>26.89</v>
      </c>
      <c r="C77" s="202">
        <v>26.89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11.218508</v>
      </c>
      <c r="J77" s="21">
        <f t="shared" si="22"/>
        <v>6.2734370000000004</v>
      </c>
      <c r="K77" s="21">
        <f t="shared" si="23"/>
        <v>8.0912009999999999</v>
      </c>
      <c r="L77" s="21">
        <f t="shared" si="24"/>
        <v>1.3068540000000002</v>
      </c>
      <c r="M77" s="157">
        <f t="shared" si="25"/>
        <v>26.89</v>
      </c>
      <c r="N77" s="22"/>
      <c r="P77" s="37">
        <f t="shared" si="17"/>
        <v>11.218508</v>
      </c>
      <c r="Q77" s="37">
        <f t="shared" si="18"/>
        <v>6.2734370000000004</v>
      </c>
      <c r="R77" s="37">
        <f t="shared" si="19"/>
        <v>8.0912009999999999</v>
      </c>
      <c r="S77" s="37">
        <f t="shared" si="20"/>
        <v>1.3068540000000002</v>
      </c>
      <c r="T77" s="37">
        <f t="shared" si="26"/>
        <v>26.89</v>
      </c>
    </row>
    <row r="78" spans="1:20">
      <c r="A78" s="8" t="s">
        <v>120</v>
      </c>
      <c r="B78" s="202">
        <v>26.89</v>
      </c>
      <c r="C78" s="202">
        <v>26.89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11.218508</v>
      </c>
      <c r="J78" s="21">
        <f t="shared" si="22"/>
        <v>6.2734370000000004</v>
      </c>
      <c r="K78" s="21">
        <f t="shared" si="23"/>
        <v>8.0912009999999999</v>
      </c>
      <c r="L78" s="21">
        <f t="shared" si="24"/>
        <v>1.3068540000000002</v>
      </c>
      <c r="M78" s="157">
        <f t="shared" si="25"/>
        <v>26.89</v>
      </c>
      <c r="N78" s="22"/>
      <c r="P78" s="37">
        <f t="shared" si="17"/>
        <v>11.218508</v>
      </c>
      <c r="Q78" s="37">
        <f t="shared" si="18"/>
        <v>6.2734370000000004</v>
      </c>
      <c r="R78" s="37">
        <f t="shared" si="19"/>
        <v>8.0912009999999999</v>
      </c>
      <c r="S78" s="37">
        <f t="shared" si="20"/>
        <v>1.3068540000000002</v>
      </c>
      <c r="T78" s="37">
        <f t="shared" si="26"/>
        <v>26.89</v>
      </c>
    </row>
    <row r="79" spans="1:20">
      <c r="A79" s="8" t="s">
        <v>121</v>
      </c>
      <c r="B79" s="202">
        <v>26.89</v>
      </c>
      <c r="C79" s="202">
        <v>26.89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11.218508</v>
      </c>
      <c r="J79" s="21">
        <f t="shared" si="22"/>
        <v>6.2734370000000004</v>
      </c>
      <c r="K79" s="21">
        <f t="shared" si="23"/>
        <v>8.0912009999999999</v>
      </c>
      <c r="L79" s="21">
        <f t="shared" si="24"/>
        <v>1.3068540000000002</v>
      </c>
      <c r="M79" s="157">
        <f t="shared" si="25"/>
        <v>26.89</v>
      </c>
      <c r="N79" s="22"/>
      <c r="P79" s="37">
        <f t="shared" si="17"/>
        <v>11.218508</v>
      </c>
      <c r="Q79" s="37">
        <f t="shared" si="18"/>
        <v>6.2734370000000004</v>
      </c>
      <c r="R79" s="37">
        <f t="shared" si="19"/>
        <v>8.0912009999999999</v>
      </c>
      <c r="S79" s="37">
        <f t="shared" si="20"/>
        <v>1.3068540000000002</v>
      </c>
      <c r="T79" s="37">
        <f t="shared" si="26"/>
        <v>26.89</v>
      </c>
    </row>
    <row r="80" spans="1:20">
      <c r="A80" s="8" t="s">
        <v>122</v>
      </c>
      <c r="B80" s="202">
        <v>26.89</v>
      </c>
      <c r="C80" s="202">
        <v>26.89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11.218508</v>
      </c>
      <c r="J80" s="21">
        <f t="shared" si="22"/>
        <v>6.2734370000000004</v>
      </c>
      <c r="K80" s="21">
        <f t="shared" si="23"/>
        <v>8.0912009999999999</v>
      </c>
      <c r="L80" s="21">
        <f t="shared" si="24"/>
        <v>1.3068540000000002</v>
      </c>
      <c r="M80" s="157">
        <f t="shared" si="25"/>
        <v>26.89</v>
      </c>
      <c r="N80" s="22"/>
      <c r="P80" s="37">
        <f t="shared" si="17"/>
        <v>11.218508</v>
      </c>
      <c r="Q80" s="37">
        <f t="shared" si="18"/>
        <v>6.2734370000000004</v>
      </c>
      <c r="R80" s="37">
        <f t="shared" si="19"/>
        <v>8.0912009999999999</v>
      </c>
      <c r="S80" s="37">
        <f t="shared" si="20"/>
        <v>1.3068540000000002</v>
      </c>
      <c r="T80" s="37">
        <f t="shared" si="26"/>
        <v>26.89</v>
      </c>
    </row>
    <row r="81" spans="1:20">
      <c r="A81" s="8" t="s">
        <v>123</v>
      </c>
      <c r="B81" s="202">
        <v>26.89</v>
      </c>
      <c r="C81" s="202">
        <v>26.89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11.218508</v>
      </c>
      <c r="J81" s="21">
        <f t="shared" si="22"/>
        <v>6.2734370000000004</v>
      </c>
      <c r="K81" s="21">
        <f t="shared" si="23"/>
        <v>8.0912009999999999</v>
      </c>
      <c r="L81" s="21">
        <f t="shared" si="24"/>
        <v>1.3068540000000002</v>
      </c>
      <c r="M81" s="157">
        <f t="shared" si="25"/>
        <v>26.89</v>
      </c>
      <c r="N81" s="22"/>
      <c r="P81" s="37">
        <f t="shared" si="17"/>
        <v>11.218508</v>
      </c>
      <c r="Q81" s="37">
        <f t="shared" si="18"/>
        <v>6.2734370000000004</v>
      </c>
      <c r="R81" s="37">
        <f t="shared" si="19"/>
        <v>8.0912009999999999</v>
      </c>
      <c r="S81" s="37">
        <f t="shared" si="20"/>
        <v>1.3068540000000002</v>
      </c>
      <c r="T81" s="37">
        <f t="shared" si="26"/>
        <v>26.89</v>
      </c>
    </row>
    <row r="82" spans="1:20">
      <c r="A82" s="8" t="s">
        <v>124</v>
      </c>
      <c r="B82" s="202">
        <v>26.89</v>
      </c>
      <c r="C82" s="202">
        <v>26.89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11.218508</v>
      </c>
      <c r="J82" s="21">
        <f t="shared" si="22"/>
        <v>6.2734370000000004</v>
      </c>
      <c r="K82" s="21">
        <f t="shared" si="23"/>
        <v>8.0912009999999999</v>
      </c>
      <c r="L82" s="21">
        <f t="shared" si="24"/>
        <v>1.3068540000000002</v>
      </c>
      <c r="M82" s="157">
        <f t="shared" si="25"/>
        <v>26.89</v>
      </c>
      <c r="N82" s="22"/>
      <c r="P82" s="37">
        <f t="shared" si="17"/>
        <v>11.218508</v>
      </c>
      <c r="Q82" s="37">
        <f t="shared" si="18"/>
        <v>6.2734370000000004</v>
      </c>
      <c r="R82" s="37">
        <f t="shared" si="19"/>
        <v>8.0912009999999999</v>
      </c>
      <c r="S82" s="37">
        <f t="shared" si="20"/>
        <v>1.3068540000000002</v>
      </c>
      <c r="T82" s="37">
        <f t="shared" si="26"/>
        <v>26.89</v>
      </c>
    </row>
    <row r="83" spans="1:20">
      <c r="A83" s="8" t="s">
        <v>125</v>
      </c>
      <c r="B83" s="202">
        <v>26.89</v>
      </c>
      <c r="C83" s="202">
        <v>26.89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11.218508</v>
      </c>
      <c r="J83" s="21">
        <f t="shared" si="22"/>
        <v>6.2734370000000004</v>
      </c>
      <c r="K83" s="21">
        <f t="shared" si="23"/>
        <v>8.0912009999999999</v>
      </c>
      <c r="L83" s="21">
        <f t="shared" si="24"/>
        <v>1.3068540000000002</v>
      </c>
      <c r="M83" s="157">
        <f t="shared" si="25"/>
        <v>26.89</v>
      </c>
      <c r="N83" s="22"/>
      <c r="P83" s="37">
        <f t="shared" si="17"/>
        <v>11.218508</v>
      </c>
      <c r="Q83" s="37">
        <f t="shared" si="18"/>
        <v>6.2734370000000004</v>
      </c>
      <c r="R83" s="37">
        <f t="shared" si="19"/>
        <v>8.0912009999999999</v>
      </c>
      <c r="S83" s="37">
        <f t="shared" si="20"/>
        <v>1.3068540000000002</v>
      </c>
      <c r="T83" s="37">
        <f t="shared" si="26"/>
        <v>26.89</v>
      </c>
    </row>
    <row r="84" spans="1:20">
      <c r="A84" s="8" t="s">
        <v>126</v>
      </c>
      <c r="B84" s="202">
        <v>26.89</v>
      </c>
      <c r="C84" s="202">
        <v>26.89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11.218508</v>
      </c>
      <c r="J84" s="21">
        <f t="shared" si="22"/>
        <v>6.2734370000000004</v>
      </c>
      <c r="K84" s="21">
        <f t="shared" si="23"/>
        <v>8.0912009999999999</v>
      </c>
      <c r="L84" s="21">
        <f t="shared" si="24"/>
        <v>1.3068540000000002</v>
      </c>
      <c r="M84" s="157">
        <f t="shared" si="25"/>
        <v>26.89</v>
      </c>
      <c r="N84" s="22"/>
      <c r="P84" s="37">
        <f t="shared" si="17"/>
        <v>11.218508</v>
      </c>
      <c r="Q84" s="37">
        <f t="shared" si="18"/>
        <v>6.2734370000000004</v>
      </c>
      <c r="R84" s="37">
        <f t="shared" si="19"/>
        <v>8.0912009999999999</v>
      </c>
      <c r="S84" s="37">
        <f t="shared" si="20"/>
        <v>1.3068540000000002</v>
      </c>
      <c r="T84" s="37">
        <f t="shared" si="26"/>
        <v>26.89</v>
      </c>
    </row>
    <row r="85" spans="1:20">
      <c r="A85" s="8" t="s">
        <v>127</v>
      </c>
      <c r="B85" s="202">
        <v>26.89</v>
      </c>
      <c r="C85" s="202">
        <v>26.89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11.218508</v>
      </c>
      <c r="J85" s="21">
        <f t="shared" si="22"/>
        <v>6.2734370000000004</v>
      </c>
      <c r="K85" s="21">
        <f t="shared" si="23"/>
        <v>8.0912009999999999</v>
      </c>
      <c r="L85" s="21">
        <f t="shared" si="24"/>
        <v>1.3068540000000002</v>
      </c>
      <c r="M85" s="157">
        <f t="shared" si="25"/>
        <v>26.89</v>
      </c>
      <c r="N85" s="22"/>
      <c r="P85" s="37">
        <f t="shared" si="17"/>
        <v>11.218508</v>
      </c>
      <c r="Q85" s="37">
        <f t="shared" si="18"/>
        <v>6.2734370000000004</v>
      </c>
      <c r="R85" s="37">
        <f t="shared" si="19"/>
        <v>8.0912009999999999</v>
      </c>
      <c r="S85" s="37">
        <f t="shared" si="20"/>
        <v>1.3068540000000002</v>
      </c>
      <c r="T85" s="37">
        <f t="shared" si="26"/>
        <v>26.89</v>
      </c>
    </row>
    <row r="86" spans="1:20">
      <c r="A86" s="8" t="s">
        <v>128</v>
      </c>
      <c r="B86" s="202">
        <v>26.89</v>
      </c>
      <c r="C86" s="202">
        <v>26.89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11.218508</v>
      </c>
      <c r="J86" s="21">
        <f t="shared" si="22"/>
        <v>6.2734370000000004</v>
      </c>
      <c r="K86" s="21">
        <f t="shared" si="23"/>
        <v>8.0912009999999999</v>
      </c>
      <c r="L86" s="21">
        <f t="shared" si="24"/>
        <v>1.3068540000000002</v>
      </c>
      <c r="M86" s="157">
        <f t="shared" si="25"/>
        <v>26.89</v>
      </c>
      <c r="N86" s="22"/>
      <c r="P86" s="37">
        <f t="shared" si="17"/>
        <v>11.218508</v>
      </c>
      <c r="Q86" s="37">
        <f t="shared" si="18"/>
        <v>6.2734370000000004</v>
      </c>
      <c r="R86" s="37">
        <f t="shared" si="19"/>
        <v>8.0912009999999999</v>
      </c>
      <c r="S86" s="37">
        <f t="shared" si="20"/>
        <v>1.3068540000000002</v>
      </c>
      <c r="T86" s="37">
        <f t="shared" si="26"/>
        <v>26.89</v>
      </c>
    </row>
    <row r="87" spans="1:20">
      <c r="A87" s="8" t="s">
        <v>129</v>
      </c>
      <c r="B87" s="202">
        <v>26.89</v>
      </c>
      <c r="C87" s="202">
        <v>26.89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11.218508</v>
      </c>
      <c r="J87" s="21">
        <f t="shared" si="22"/>
        <v>6.2734370000000004</v>
      </c>
      <c r="K87" s="21">
        <f t="shared" si="23"/>
        <v>8.0912009999999999</v>
      </c>
      <c r="L87" s="21">
        <f t="shared" si="24"/>
        <v>1.3068540000000002</v>
      </c>
      <c r="M87" s="157">
        <f t="shared" si="25"/>
        <v>26.89</v>
      </c>
      <c r="N87" s="22"/>
      <c r="P87" s="37">
        <f t="shared" si="17"/>
        <v>11.218508</v>
      </c>
      <c r="Q87" s="37">
        <f t="shared" si="18"/>
        <v>6.2734370000000004</v>
      </c>
      <c r="R87" s="37">
        <f t="shared" si="19"/>
        <v>8.0912009999999999</v>
      </c>
      <c r="S87" s="37">
        <f t="shared" si="20"/>
        <v>1.3068540000000002</v>
      </c>
      <c r="T87" s="37">
        <f t="shared" si="26"/>
        <v>26.89</v>
      </c>
    </row>
    <row r="88" spans="1:20">
      <c r="A88" s="8" t="s">
        <v>130</v>
      </c>
      <c r="B88" s="202">
        <v>26.89</v>
      </c>
      <c r="C88" s="202">
        <v>26.89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11.218508</v>
      </c>
      <c r="J88" s="21">
        <f t="shared" si="22"/>
        <v>6.2734370000000004</v>
      </c>
      <c r="K88" s="21">
        <f t="shared" si="23"/>
        <v>8.0912009999999999</v>
      </c>
      <c r="L88" s="21">
        <f t="shared" si="24"/>
        <v>1.3068540000000002</v>
      </c>
      <c r="M88" s="157">
        <f t="shared" si="25"/>
        <v>26.89</v>
      </c>
      <c r="N88" s="22"/>
      <c r="P88" s="37">
        <f t="shared" si="17"/>
        <v>11.218508</v>
      </c>
      <c r="Q88" s="37">
        <f t="shared" si="18"/>
        <v>6.2734370000000004</v>
      </c>
      <c r="R88" s="37">
        <f t="shared" si="19"/>
        <v>8.0912009999999999</v>
      </c>
      <c r="S88" s="37">
        <f t="shared" si="20"/>
        <v>1.3068540000000002</v>
      </c>
      <c r="T88" s="37">
        <f t="shared" si="26"/>
        <v>26.89</v>
      </c>
    </row>
    <row r="89" spans="1:20">
      <c r="A89" s="8" t="s">
        <v>131</v>
      </c>
      <c r="B89" s="202">
        <v>26.89</v>
      </c>
      <c r="C89" s="202">
        <v>26.89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11.218508</v>
      </c>
      <c r="J89" s="21">
        <f t="shared" si="22"/>
        <v>6.2734370000000004</v>
      </c>
      <c r="K89" s="21">
        <f t="shared" si="23"/>
        <v>8.0912009999999999</v>
      </c>
      <c r="L89" s="21">
        <f t="shared" si="24"/>
        <v>1.3068540000000002</v>
      </c>
      <c r="M89" s="157">
        <f t="shared" si="25"/>
        <v>26.89</v>
      </c>
      <c r="N89" s="22"/>
      <c r="P89" s="37">
        <f t="shared" si="17"/>
        <v>11.218508</v>
      </c>
      <c r="Q89" s="37">
        <f t="shared" si="18"/>
        <v>6.2734370000000004</v>
      </c>
      <c r="R89" s="37">
        <f t="shared" si="19"/>
        <v>8.0912009999999999</v>
      </c>
      <c r="S89" s="37">
        <f t="shared" si="20"/>
        <v>1.3068540000000002</v>
      </c>
      <c r="T89" s="37">
        <f t="shared" si="26"/>
        <v>26.89</v>
      </c>
    </row>
    <row r="90" spans="1:20">
      <c r="A90" s="8" t="s">
        <v>132</v>
      </c>
      <c r="B90" s="202">
        <v>26.89</v>
      </c>
      <c r="C90" s="202">
        <v>26.89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11.218508</v>
      </c>
      <c r="J90" s="21">
        <f t="shared" si="22"/>
        <v>6.2734370000000004</v>
      </c>
      <c r="K90" s="21">
        <f t="shared" si="23"/>
        <v>8.0912009999999999</v>
      </c>
      <c r="L90" s="21">
        <f t="shared" si="24"/>
        <v>1.3068540000000002</v>
      </c>
      <c r="M90" s="157">
        <f t="shared" si="25"/>
        <v>26.89</v>
      </c>
      <c r="N90" s="22"/>
      <c r="P90" s="37">
        <f t="shared" si="17"/>
        <v>11.218508</v>
      </c>
      <c r="Q90" s="37">
        <f t="shared" si="18"/>
        <v>6.2734370000000004</v>
      </c>
      <c r="R90" s="37">
        <f t="shared" si="19"/>
        <v>8.0912009999999999</v>
      </c>
      <c r="S90" s="37">
        <f t="shared" si="20"/>
        <v>1.3068540000000002</v>
      </c>
      <c r="T90" s="37">
        <f t="shared" si="26"/>
        <v>26.89</v>
      </c>
    </row>
    <row r="91" spans="1:20">
      <c r="A91" s="8" t="s">
        <v>133</v>
      </c>
      <c r="B91" s="202">
        <v>26.89</v>
      </c>
      <c r="C91" s="202">
        <v>26.89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11.218508</v>
      </c>
      <c r="J91" s="21">
        <f t="shared" si="22"/>
        <v>6.2734370000000004</v>
      </c>
      <c r="K91" s="21">
        <f t="shared" si="23"/>
        <v>8.0912009999999999</v>
      </c>
      <c r="L91" s="21">
        <f t="shared" si="24"/>
        <v>1.3068540000000002</v>
      </c>
      <c r="M91" s="157">
        <f t="shared" si="25"/>
        <v>26.89</v>
      </c>
      <c r="N91" s="22"/>
      <c r="P91" s="37">
        <f t="shared" si="17"/>
        <v>11.218508</v>
      </c>
      <c r="Q91" s="37">
        <f t="shared" si="18"/>
        <v>6.2734370000000004</v>
      </c>
      <c r="R91" s="37">
        <f t="shared" si="19"/>
        <v>8.0912009999999999</v>
      </c>
      <c r="S91" s="37">
        <f t="shared" si="20"/>
        <v>1.3068540000000002</v>
      </c>
      <c r="T91" s="37">
        <f t="shared" si="26"/>
        <v>26.89</v>
      </c>
    </row>
    <row r="92" spans="1:20">
      <c r="A92" s="8" t="s">
        <v>134</v>
      </c>
      <c r="B92" s="202">
        <v>26.89</v>
      </c>
      <c r="C92" s="202">
        <v>26.89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11.218508</v>
      </c>
      <c r="J92" s="21">
        <f t="shared" si="22"/>
        <v>6.2734370000000004</v>
      </c>
      <c r="K92" s="21">
        <f t="shared" si="23"/>
        <v>8.0912009999999999</v>
      </c>
      <c r="L92" s="21">
        <f t="shared" si="24"/>
        <v>1.3068540000000002</v>
      </c>
      <c r="M92" s="157">
        <f t="shared" si="25"/>
        <v>26.89</v>
      </c>
      <c r="N92" s="22"/>
      <c r="P92" s="37">
        <f t="shared" si="17"/>
        <v>11.218508</v>
      </c>
      <c r="Q92" s="37">
        <f t="shared" si="18"/>
        <v>6.2734370000000004</v>
      </c>
      <c r="R92" s="37">
        <f t="shared" si="19"/>
        <v>8.0912009999999999</v>
      </c>
      <c r="S92" s="37">
        <f t="shared" si="20"/>
        <v>1.3068540000000002</v>
      </c>
      <c r="T92" s="37">
        <f t="shared" si="26"/>
        <v>26.89</v>
      </c>
    </row>
    <row r="93" spans="1:20">
      <c r="A93" s="8" t="s">
        <v>135</v>
      </c>
      <c r="B93" s="202">
        <v>26.89</v>
      </c>
      <c r="C93" s="202">
        <v>26.89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11.218508</v>
      </c>
      <c r="J93" s="21">
        <f t="shared" si="22"/>
        <v>6.2734370000000004</v>
      </c>
      <c r="K93" s="21">
        <f t="shared" si="23"/>
        <v>8.0912009999999999</v>
      </c>
      <c r="L93" s="21">
        <f t="shared" si="24"/>
        <v>1.3068540000000002</v>
      </c>
      <c r="M93" s="157">
        <f t="shared" si="25"/>
        <v>26.89</v>
      </c>
      <c r="N93" s="22"/>
      <c r="P93" s="37">
        <f t="shared" si="17"/>
        <v>11.218508</v>
      </c>
      <c r="Q93" s="37">
        <f t="shared" si="18"/>
        <v>6.2734370000000004</v>
      </c>
      <c r="R93" s="37">
        <f t="shared" si="19"/>
        <v>8.0912009999999999</v>
      </c>
      <c r="S93" s="37">
        <f t="shared" si="20"/>
        <v>1.3068540000000002</v>
      </c>
      <c r="T93" s="37">
        <f t="shared" si="26"/>
        <v>26.89</v>
      </c>
    </row>
    <row r="94" spans="1:20">
      <c r="A94" s="8" t="s">
        <v>136</v>
      </c>
      <c r="B94" s="202">
        <v>26.89</v>
      </c>
      <c r="C94" s="202">
        <v>26.89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11.218508</v>
      </c>
      <c r="J94" s="21">
        <f t="shared" si="22"/>
        <v>6.2734370000000004</v>
      </c>
      <c r="K94" s="21">
        <f t="shared" si="23"/>
        <v>8.0912009999999999</v>
      </c>
      <c r="L94" s="21">
        <f t="shared" si="24"/>
        <v>1.3068540000000002</v>
      </c>
      <c r="M94" s="157">
        <f t="shared" si="25"/>
        <v>26.89</v>
      </c>
      <c r="N94" s="22"/>
      <c r="P94" s="37">
        <f t="shared" si="17"/>
        <v>11.218508</v>
      </c>
      <c r="Q94" s="37">
        <f t="shared" si="18"/>
        <v>6.2734370000000004</v>
      </c>
      <c r="R94" s="37">
        <f t="shared" si="19"/>
        <v>8.0912009999999999</v>
      </c>
      <c r="S94" s="37">
        <f t="shared" si="20"/>
        <v>1.3068540000000002</v>
      </c>
      <c r="T94" s="37">
        <f t="shared" si="26"/>
        <v>26.89</v>
      </c>
    </row>
    <row r="95" spans="1:20">
      <c r="A95" s="8" t="s">
        <v>137</v>
      </c>
      <c r="B95" s="202">
        <v>26.89</v>
      </c>
      <c r="C95" s="202">
        <v>26.89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11.218508</v>
      </c>
      <c r="J95" s="21">
        <f t="shared" si="22"/>
        <v>6.2734370000000004</v>
      </c>
      <c r="K95" s="21">
        <f t="shared" si="23"/>
        <v>8.0912009999999999</v>
      </c>
      <c r="L95" s="21">
        <f t="shared" si="24"/>
        <v>1.3068540000000002</v>
      </c>
      <c r="M95" s="157">
        <f t="shared" si="25"/>
        <v>26.89</v>
      </c>
      <c r="N95" s="22"/>
      <c r="P95" s="37">
        <f t="shared" si="17"/>
        <v>11.218508</v>
      </c>
      <c r="Q95" s="37">
        <f t="shared" si="18"/>
        <v>6.2734370000000004</v>
      </c>
      <c r="R95" s="37">
        <f t="shared" si="19"/>
        <v>8.0912009999999999</v>
      </c>
      <c r="S95" s="37">
        <f t="shared" si="20"/>
        <v>1.3068540000000002</v>
      </c>
      <c r="T95" s="37">
        <f t="shared" si="26"/>
        <v>26.89</v>
      </c>
    </row>
    <row r="96" spans="1:20">
      <c r="A96" s="8" t="s">
        <v>138</v>
      </c>
      <c r="B96" s="202">
        <v>26.89</v>
      </c>
      <c r="C96" s="202">
        <v>26.89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11.218508</v>
      </c>
      <c r="J96" s="21">
        <f t="shared" si="22"/>
        <v>6.2734370000000004</v>
      </c>
      <c r="K96" s="21">
        <f t="shared" si="23"/>
        <v>8.0912009999999999</v>
      </c>
      <c r="L96" s="21">
        <f t="shared" si="24"/>
        <v>1.3068540000000002</v>
      </c>
      <c r="M96" s="157">
        <f t="shared" si="25"/>
        <v>26.89</v>
      </c>
      <c r="N96" s="22"/>
      <c r="P96" s="37">
        <f t="shared" si="17"/>
        <v>11.218508</v>
      </c>
      <c r="Q96" s="37">
        <f t="shared" si="18"/>
        <v>6.2734370000000004</v>
      </c>
      <c r="R96" s="37">
        <f t="shared" si="19"/>
        <v>8.0912009999999999</v>
      </c>
      <c r="S96" s="37">
        <f t="shared" si="20"/>
        <v>1.3068540000000002</v>
      </c>
      <c r="T96" s="37">
        <f t="shared" si="26"/>
        <v>26.89</v>
      </c>
    </row>
    <row r="97" spans="1:23">
      <c r="A97" s="8" t="s">
        <v>139</v>
      </c>
      <c r="B97" s="202">
        <v>26.89</v>
      </c>
      <c r="C97" s="202">
        <v>26.89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11.218508</v>
      </c>
      <c r="J97" s="21">
        <f t="shared" si="22"/>
        <v>6.2734370000000004</v>
      </c>
      <c r="K97" s="21">
        <f t="shared" si="23"/>
        <v>8.0912009999999999</v>
      </c>
      <c r="L97" s="21">
        <f t="shared" si="24"/>
        <v>1.3068540000000002</v>
      </c>
      <c r="M97" s="157">
        <f t="shared" si="25"/>
        <v>26.89</v>
      </c>
      <c r="N97" s="22"/>
      <c r="P97" s="37">
        <f t="shared" si="17"/>
        <v>11.218508</v>
      </c>
      <c r="Q97" s="37">
        <f t="shared" si="18"/>
        <v>6.2734370000000004</v>
      </c>
      <c r="R97" s="37">
        <f t="shared" si="19"/>
        <v>8.0912009999999999</v>
      </c>
      <c r="S97" s="37">
        <f t="shared" si="20"/>
        <v>1.3068540000000002</v>
      </c>
      <c r="T97" s="37">
        <f t="shared" si="26"/>
        <v>26.89</v>
      </c>
    </row>
    <row r="98" spans="1:23" ht="15.75" thickBot="1">
      <c r="A98" s="8" t="s">
        <v>140</v>
      </c>
      <c r="B98" s="202">
        <v>26.89</v>
      </c>
      <c r="C98" s="202">
        <v>26.89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11.218508</v>
      </c>
      <c r="J98" s="21">
        <f t="shared" si="22"/>
        <v>6.2734370000000004</v>
      </c>
      <c r="K98" s="21">
        <f t="shared" si="23"/>
        <v>8.0912009999999999</v>
      </c>
      <c r="L98" s="21">
        <f t="shared" si="24"/>
        <v>1.3068540000000002</v>
      </c>
      <c r="M98" s="157">
        <f t="shared" si="25"/>
        <v>26.89</v>
      </c>
      <c r="N98" s="22"/>
      <c r="P98" s="37">
        <f t="shared" si="17"/>
        <v>11.218508</v>
      </c>
      <c r="Q98" s="37">
        <f t="shared" si="18"/>
        <v>6.2734370000000004</v>
      </c>
      <c r="R98" s="37">
        <f t="shared" si="19"/>
        <v>8.0912009999999999</v>
      </c>
      <c r="S98" s="37">
        <f t="shared" si="20"/>
        <v>1.3068540000000002</v>
      </c>
      <c r="T98" s="37">
        <f t="shared" si="26"/>
        <v>26.89</v>
      </c>
    </row>
    <row r="99" spans="1:23" ht="15.75" thickBot="1">
      <c r="A99" s="8" t="s">
        <v>171</v>
      </c>
      <c r="B99" s="20">
        <f t="shared" ref="B99:H99" si="27">SUM(B3:B98)/4000</f>
        <v>0.64354000000000033</v>
      </c>
      <c r="C99" s="20">
        <f t="shared" si="27"/>
        <v>0.64354000000000033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0.26848488800000025</v>
      </c>
      <c r="J99" s="158">
        <f t="shared" ref="J99:L99" si="28">SUM(J3:J98)/4000</f>
        <v>0.15013788199999989</v>
      </c>
      <c r="K99" s="158">
        <f t="shared" si="28"/>
        <v>0.19364118599999972</v>
      </c>
      <c r="L99" s="158">
        <f t="shared" si="28"/>
        <v>3.1276044000000017E-2</v>
      </c>
      <c r="M99" s="159">
        <f>SUM(M3:M98)/4000</f>
        <v>0.64354000000000033</v>
      </c>
      <c r="N99" s="23"/>
      <c r="P99" s="37">
        <f>SUM(P3:P98)/4000</f>
        <v>0.26848488800000025</v>
      </c>
      <c r="Q99" s="37">
        <f t="shared" ref="Q99:S99" si="29">SUM(Q3:Q98)/4000</f>
        <v>0.15013788199999989</v>
      </c>
      <c r="R99" s="37">
        <f t="shared" si="29"/>
        <v>0.19364118599999972</v>
      </c>
      <c r="S99" s="37">
        <f t="shared" si="29"/>
        <v>3.1276044000000017E-2</v>
      </c>
      <c r="T99" s="37">
        <f t="shared" si="26"/>
        <v>0.64353999999999989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</v>
      </c>
      <c r="N3" s="71">
        <v>0</v>
      </c>
      <c r="O3" s="53">
        <v>-5</v>
      </c>
      <c r="P3" s="53">
        <v>-181</v>
      </c>
      <c r="Q3" s="53">
        <v>0</v>
      </c>
      <c r="R3" s="53">
        <v>0</v>
      </c>
      <c r="S3" s="72">
        <v>0</v>
      </c>
      <c r="U3" s="73">
        <v>0.1</v>
      </c>
      <c r="V3" s="74">
        <v>-186</v>
      </c>
      <c r="W3">
        <v>0</v>
      </c>
      <c r="X3">
        <v>-5</v>
      </c>
      <c r="Y3">
        <v>0.1</v>
      </c>
      <c r="Z3">
        <v>-181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0.09</v>
      </c>
      <c r="N4" s="73">
        <v>0</v>
      </c>
      <c r="O4" s="46">
        <v>-25</v>
      </c>
      <c r="P4" s="46">
        <v>-210</v>
      </c>
      <c r="Q4" s="46">
        <v>0</v>
      </c>
      <c r="R4" s="46">
        <v>0</v>
      </c>
      <c r="S4" s="74">
        <v>0</v>
      </c>
      <c r="U4" s="73">
        <v>0.09</v>
      </c>
      <c r="V4" s="74">
        <v>-235</v>
      </c>
      <c r="W4">
        <v>0</v>
      </c>
      <c r="X4">
        <v>-25</v>
      </c>
      <c r="Y4">
        <v>0.09</v>
      </c>
      <c r="Z4">
        <v>-210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-50</v>
      </c>
      <c r="P5" s="46">
        <v>-239</v>
      </c>
      <c r="Q5" s="46">
        <v>0</v>
      </c>
      <c r="R5" s="46">
        <v>0</v>
      </c>
      <c r="S5" s="74">
        <v>0</v>
      </c>
      <c r="U5" s="73">
        <v>0</v>
      </c>
      <c r="V5" s="74">
        <v>-289</v>
      </c>
      <c r="W5">
        <v>0</v>
      </c>
      <c r="X5">
        <v>-50</v>
      </c>
      <c r="Y5">
        <v>0</v>
      </c>
      <c r="Z5">
        <v>-239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-60</v>
      </c>
      <c r="P6" s="46">
        <v>-255</v>
      </c>
      <c r="Q6" s="46">
        <v>0</v>
      </c>
      <c r="R6" s="46">
        <v>0</v>
      </c>
      <c r="S6" s="74">
        <v>0</v>
      </c>
      <c r="U6" s="73">
        <v>0</v>
      </c>
      <c r="V6" s="74">
        <v>-315</v>
      </c>
      <c r="W6">
        <v>0</v>
      </c>
      <c r="X6">
        <v>-60</v>
      </c>
      <c r="Y6">
        <v>0</v>
      </c>
      <c r="Z6">
        <v>-255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-85</v>
      </c>
      <c r="P7" s="46">
        <v>-278</v>
      </c>
      <c r="Q7" s="46">
        <v>0</v>
      </c>
      <c r="R7" s="46">
        <v>0</v>
      </c>
      <c r="S7" s="74">
        <v>0</v>
      </c>
      <c r="U7" s="73">
        <v>0</v>
      </c>
      <c r="V7" s="74">
        <v>-363</v>
      </c>
      <c r="W7">
        <v>0</v>
      </c>
      <c r="X7">
        <v>-85</v>
      </c>
      <c r="Y7">
        <v>0</v>
      </c>
      <c r="Z7">
        <v>-278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-100</v>
      </c>
      <c r="P8" s="46">
        <v>-291.99</v>
      </c>
      <c r="Q8" s="46">
        <v>0</v>
      </c>
      <c r="R8" s="46">
        <v>0</v>
      </c>
      <c r="S8" s="74">
        <v>0</v>
      </c>
      <c r="U8" s="73">
        <v>0</v>
      </c>
      <c r="V8" s="74">
        <v>-391.99</v>
      </c>
      <c r="W8">
        <v>0</v>
      </c>
      <c r="X8">
        <v>-100</v>
      </c>
      <c r="Y8">
        <v>0</v>
      </c>
      <c r="Z8">
        <v>-291.99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-110</v>
      </c>
      <c r="P9" s="46">
        <v>-318</v>
      </c>
      <c r="Q9" s="46">
        <v>0</v>
      </c>
      <c r="R9" s="46">
        <v>0</v>
      </c>
      <c r="S9" s="74">
        <v>0</v>
      </c>
      <c r="U9" s="73">
        <v>0</v>
      </c>
      <c r="V9" s="74">
        <v>-428</v>
      </c>
      <c r="W9">
        <v>0</v>
      </c>
      <c r="X9">
        <v>-110</v>
      </c>
      <c r="Y9">
        <v>0</v>
      </c>
      <c r="Z9">
        <v>-318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-120</v>
      </c>
      <c r="P10" s="46">
        <v>-337</v>
      </c>
      <c r="Q10" s="46">
        <v>0</v>
      </c>
      <c r="R10" s="46">
        <v>0</v>
      </c>
      <c r="S10" s="74">
        <v>0</v>
      </c>
      <c r="U10" s="73">
        <v>0</v>
      </c>
      <c r="V10" s="74">
        <v>-457</v>
      </c>
      <c r="W10">
        <v>0</v>
      </c>
      <c r="X10">
        <v>-120</v>
      </c>
      <c r="Y10">
        <v>0</v>
      </c>
      <c r="Z10">
        <v>-337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-140</v>
      </c>
      <c r="P11" s="46">
        <v>-362</v>
      </c>
      <c r="Q11" s="46">
        <v>0</v>
      </c>
      <c r="R11" s="46">
        <v>0</v>
      </c>
      <c r="S11" s="74">
        <v>0</v>
      </c>
      <c r="U11" s="73">
        <v>0</v>
      </c>
      <c r="V11" s="74">
        <v>-502</v>
      </c>
      <c r="W11">
        <v>0</v>
      </c>
      <c r="X11">
        <v>-140</v>
      </c>
      <c r="Y11">
        <v>0</v>
      </c>
      <c r="Z11">
        <v>-362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-150</v>
      </c>
      <c r="P12" s="46">
        <v>-416</v>
      </c>
      <c r="Q12" s="46">
        <v>0</v>
      </c>
      <c r="R12" s="46">
        <v>0</v>
      </c>
      <c r="S12" s="74">
        <v>0</v>
      </c>
      <c r="U12" s="73">
        <v>0</v>
      </c>
      <c r="V12" s="74">
        <v>-566</v>
      </c>
      <c r="W12">
        <v>0</v>
      </c>
      <c r="X12">
        <v>-150</v>
      </c>
      <c r="Y12">
        <v>0</v>
      </c>
      <c r="Z12">
        <v>-416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-160</v>
      </c>
      <c r="P13" s="46">
        <v>-428</v>
      </c>
      <c r="Q13" s="46">
        <v>0</v>
      </c>
      <c r="R13" s="46">
        <v>0</v>
      </c>
      <c r="S13" s="74">
        <v>0</v>
      </c>
      <c r="U13" s="73">
        <v>0</v>
      </c>
      <c r="V13" s="74">
        <v>-588</v>
      </c>
      <c r="W13">
        <v>0</v>
      </c>
      <c r="X13">
        <v>-160</v>
      </c>
      <c r="Y13">
        <v>0</v>
      </c>
      <c r="Z13">
        <v>-428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-165</v>
      </c>
      <c r="P14" s="46">
        <v>-438</v>
      </c>
      <c r="Q14" s="46">
        <v>0</v>
      </c>
      <c r="R14" s="46">
        <v>0</v>
      </c>
      <c r="S14" s="74">
        <v>0</v>
      </c>
      <c r="U14" s="73">
        <v>0</v>
      </c>
      <c r="V14" s="74">
        <v>-603</v>
      </c>
      <c r="W14">
        <v>0</v>
      </c>
      <c r="X14">
        <v>-165</v>
      </c>
      <c r="Y14">
        <v>0</v>
      </c>
      <c r="Z14">
        <v>-438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-104</v>
      </c>
      <c r="P15" s="46">
        <v>-452</v>
      </c>
      <c r="Q15" s="46">
        <v>0</v>
      </c>
      <c r="R15" s="46">
        <v>0</v>
      </c>
      <c r="S15" s="74">
        <v>0</v>
      </c>
      <c r="U15" s="73">
        <v>0</v>
      </c>
      <c r="V15" s="74">
        <v>-556</v>
      </c>
      <c r="W15">
        <v>0</v>
      </c>
      <c r="X15">
        <v>-104</v>
      </c>
      <c r="Y15">
        <v>0</v>
      </c>
      <c r="Z15">
        <v>-452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-114</v>
      </c>
      <c r="P16" s="46">
        <v>-463</v>
      </c>
      <c r="Q16" s="46">
        <v>0</v>
      </c>
      <c r="R16" s="46">
        <v>0</v>
      </c>
      <c r="S16" s="74">
        <v>0</v>
      </c>
      <c r="U16" s="73">
        <v>0</v>
      </c>
      <c r="V16" s="74">
        <v>-577</v>
      </c>
      <c r="W16">
        <v>0</v>
      </c>
      <c r="X16">
        <v>-114</v>
      </c>
      <c r="Y16">
        <v>0</v>
      </c>
      <c r="Z16">
        <v>-463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-114</v>
      </c>
      <c r="P17" s="46">
        <v>-143.5</v>
      </c>
      <c r="Q17" s="46">
        <v>0</v>
      </c>
      <c r="R17" s="46">
        <v>0</v>
      </c>
      <c r="S17" s="74">
        <v>0</v>
      </c>
      <c r="U17" s="73">
        <v>0</v>
      </c>
      <c r="V17" s="74">
        <v>-257.5</v>
      </c>
      <c r="W17">
        <v>0</v>
      </c>
      <c r="X17">
        <v>-114</v>
      </c>
      <c r="Y17">
        <v>0</v>
      </c>
      <c r="Z17">
        <v>-143.5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-124</v>
      </c>
      <c r="P18" s="46">
        <v>-153</v>
      </c>
      <c r="Q18" s="46">
        <v>0</v>
      </c>
      <c r="R18" s="46">
        <v>0</v>
      </c>
      <c r="S18" s="74">
        <v>0</v>
      </c>
      <c r="U18" s="73">
        <v>0</v>
      </c>
      <c r="V18" s="74">
        <v>-277</v>
      </c>
      <c r="W18">
        <v>0</v>
      </c>
      <c r="X18">
        <v>-124</v>
      </c>
      <c r="Y18">
        <v>0</v>
      </c>
      <c r="Z18">
        <v>-153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-184</v>
      </c>
      <c r="P19" s="46">
        <v>-166</v>
      </c>
      <c r="Q19" s="46">
        <v>0</v>
      </c>
      <c r="R19" s="46">
        <v>0</v>
      </c>
      <c r="S19" s="74">
        <v>0</v>
      </c>
      <c r="U19" s="73">
        <v>0</v>
      </c>
      <c r="V19" s="74">
        <v>-350</v>
      </c>
      <c r="W19">
        <v>0</v>
      </c>
      <c r="X19">
        <v>-184</v>
      </c>
      <c r="Y19">
        <v>0</v>
      </c>
      <c r="Z19">
        <v>-166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-189</v>
      </c>
      <c r="P20" s="46">
        <v>-171</v>
      </c>
      <c r="Q20" s="46">
        <v>0</v>
      </c>
      <c r="R20" s="46">
        <v>0</v>
      </c>
      <c r="S20" s="74">
        <v>0</v>
      </c>
      <c r="U20" s="73">
        <v>0</v>
      </c>
      <c r="V20" s="74">
        <v>-360</v>
      </c>
      <c r="W20">
        <v>0</v>
      </c>
      <c r="X20">
        <v>-189</v>
      </c>
      <c r="Y20">
        <v>0</v>
      </c>
      <c r="Z20">
        <v>-171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-156</v>
      </c>
      <c r="P21" s="46">
        <v>-178</v>
      </c>
      <c r="Q21" s="46">
        <v>0</v>
      </c>
      <c r="R21" s="46">
        <v>0</v>
      </c>
      <c r="S21" s="74">
        <v>0</v>
      </c>
      <c r="U21" s="73">
        <v>0</v>
      </c>
      <c r="V21" s="74">
        <v>-334</v>
      </c>
      <c r="W21">
        <v>0</v>
      </c>
      <c r="X21">
        <v>-156</v>
      </c>
      <c r="Y21">
        <v>0</v>
      </c>
      <c r="Z21">
        <v>-178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-156</v>
      </c>
      <c r="P22" s="46">
        <v>-178</v>
      </c>
      <c r="Q22" s="46">
        <v>0</v>
      </c>
      <c r="R22" s="46">
        <v>0</v>
      </c>
      <c r="S22" s="74">
        <v>0</v>
      </c>
      <c r="U22" s="73">
        <v>0</v>
      </c>
      <c r="V22" s="74">
        <v>-334</v>
      </c>
      <c r="W22">
        <v>0</v>
      </c>
      <c r="X22">
        <v>-156</v>
      </c>
      <c r="Y22">
        <v>0</v>
      </c>
      <c r="Z22">
        <v>-178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0.87</v>
      </c>
      <c r="N23" s="73">
        <v>0</v>
      </c>
      <c r="O23" s="46">
        <v>-156</v>
      </c>
      <c r="P23" s="46">
        <v>-175</v>
      </c>
      <c r="Q23" s="46">
        <v>0</v>
      </c>
      <c r="R23" s="46">
        <v>0</v>
      </c>
      <c r="S23" s="74">
        <v>0</v>
      </c>
      <c r="U23" s="73">
        <v>0.87</v>
      </c>
      <c r="V23" s="74">
        <v>-331</v>
      </c>
      <c r="W23">
        <v>0</v>
      </c>
      <c r="X23">
        <v>-156</v>
      </c>
      <c r="Y23">
        <v>0.87</v>
      </c>
      <c r="Z23">
        <v>-175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1.1599999999999999</v>
      </c>
      <c r="N24" s="73">
        <v>0</v>
      </c>
      <c r="O24" s="46">
        <v>-184</v>
      </c>
      <c r="P24" s="46">
        <v>-176</v>
      </c>
      <c r="Q24" s="46">
        <v>0</v>
      </c>
      <c r="R24" s="46">
        <v>0</v>
      </c>
      <c r="S24" s="74">
        <v>0</v>
      </c>
      <c r="U24" s="73">
        <v>1.1599999999999999</v>
      </c>
      <c r="V24" s="74">
        <v>-360</v>
      </c>
      <c r="W24">
        <v>0</v>
      </c>
      <c r="X24">
        <v>-184</v>
      </c>
      <c r="Y24">
        <v>1.1599999999999999</v>
      </c>
      <c r="Z24">
        <v>-176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1.25</v>
      </c>
      <c r="N25" s="73">
        <v>0</v>
      </c>
      <c r="O25" s="46">
        <v>-194</v>
      </c>
      <c r="P25" s="46">
        <v>-229.56</v>
      </c>
      <c r="Q25" s="46">
        <v>0</v>
      </c>
      <c r="R25" s="46">
        <v>0</v>
      </c>
      <c r="S25" s="74">
        <v>0</v>
      </c>
      <c r="U25" s="73">
        <v>1.25</v>
      </c>
      <c r="V25" s="74">
        <v>-423.56</v>
      </c>
      <c r="W25">
        <v>0</v>
      </c>
      <c r="X25">
        <v>-194</v>
      </c>
      <c r="Y25">
        <v>1.25</v>
      </c>
      <c r="Z25">
        <v>-229.56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1.1599999999999999</v>
      </c>
      <c r="N26" s="73">
        <v>0</v>
      </c>
      <c r="O26" s="46">
        <v>-134</v>
      </c>
      <c r="P26" s="46">
        <v>-503</v>
      </c>
      <c r="Q26" s="46">
        <v>0</v>
      </c>
      <c r="R26" s="46">
        <v>0</v>
      </c>
      <c r="S26" s="74">
        <v>0</v>
      </c>
      <c r="U26" s="73">
        <v>1.1599999999999999</v>
      </c>
      <c r="V26" s="74">
        <v>-637</v>
      </c>
      <c r="W26">
        <v>0</v>
      </c>
      <c r="X26">
        <v>-134</v>
      </c>
      <c r="Y26">
        <v>1.1599999999999999</v>
      </c>
      <c r="Z26">
        <v>-503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-119</v>
      </c>
      <c r="P27" s="46">
        <v>-492</v>
      </c>
      <c r="Q27" s="46">
        <v>0</v>
      </c>
      <c r="R27" s="46">
        <v>0</v>
      </c>
      <c r="S27" s="74">
        <v>0</v>
      </c>
      <c r="U27" s="73">
        <v>0</v>
      </c>
      <c r="V27" s="74">
        <v>-611</v>
      </c>
      <c r="W27">
        <v>0</v>
      </c>
      <c r="X27">
        <v>-119</v>
      </c>
      <c r="Y27">
        <v>0</v>
      </c>
      <c r="Z27">
        <v>-492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-109.73</v>
      </c>
      <c r="P28" s="46">
        <v>-487</v>
      </c>
      <c r="Q28" s="46">
        <v>0</v>
      </c>
      <c r="R28" s="46">
        <v>0</v>
      </c>
      <c r="S28" s="74">
        <v>0</v>
      </c>
      <c r="U28" s="73">
        <v>0</v>
      </c>
      <c r="V28" s="74">
        <v>-596.73</v>
      </c>
      <c r="W28">
        <v>0</v>
      </c>
      <c r="X28">
        <v>-109.73</v>
      </c>
      <c r="Y28">
        <v>0</v>
      </c>
      <c r="Z28">
        <v>-487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-99</v>
      </c>
      <c r="P29" s="46">
        <v>-501</v>
      </c>
      <c r="Q29" s="46">
        <v>0</v>
      </c>
      <c r="R29" s="46">
        <v>0</v>
      </c>
      <c r="S29" s="74">
        <v>0</v>
      </c>
      <c r="U29" s="73">
        <v>0</v>
      </c>
      <c r="V29" s="74">
        <v>-600</v>
      </c>
      <c r="W29">
        <v>0</v>
      </c>
      <c r="X29">
        <v>-99</v>
      </c>
      <c r="Y29">
        <v>0</v>
      </c>
      <c r="Z29">
        <v>-501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-114</v>
      </c>
      <c r="P30" s="46">
        <v>-527</v>
      </c>
      <c r="Q30" s="46">
        <v>0</v>
      </c>
      <c r="R30" s="46">
        <v>0</v>
      </c>
      <c r="S30" s="74">
        <v>0</v>
      </c>
      <c r="U30" s="73">
        <v>0</v>
      </c>
      <c r="V30" s="74">
        <v>-641</v>
      </c>
      <c r="W30">
        <v>0</v>
      </c>
      <c r="X30">
        <v>-114</v>
      </c>
      <c r="Y30">
        <v>0</v>
      </c>
      <c r="Z30">
        <v>-527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3.18</v>
      </c>
      <c r="N31" s="73">
        <v>0</v>
      </c>
      <c r="O31" s="46">
        <v>-139</v>
      </c>
      <c r="P31" s="46">
        <v>-213</v>
      </c>
      <c r="Q31" s="46">
        <v>0</v>
      </c>
      <c r="R31" s="46">
        <v>0</v>
      </c>
      <c r="S31" s="74">
        <v>0</v>
      </c>
      <c r="U31" s="73">
        <v>3.18</v>
      </c>
      <c r="V31" s="74">
        <v>-352</v>
      </c>
      <c r="W31">
        <v>0</v>
      </c>
      <c r="X31">
        <v>-139</v>
      </c>
      <c r="Y31">
        <v>3.18</v>
      </c>
      <c r="Z31">
        <v>-213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1.74</v>
      </c>
      <c r="N32" s="73">
        <v>0</v>
      </c>
      <c r="O32" s="46">
        <v>-131</v>
      </c>
      <c r="P32" s="46">
        <v>-243</v>
      </c>
      <c r="Q32" s="46">
        <v>0</v>
      </c>
      <c r="R32" s="46">
        <v>0</v>
      </c>
      <c r="S32" s="74">
        <v>0</v>
      </c>
      <c r="U32" s="73">
        <v>1.74</v>
      </c>
      <c r="V32" s="74">
        <v>-374</v>
      </c>
      <c r="W32">
        <v>0</v>
      </c>
      <c r="X32">
        <v>-131</v>
      </c>
      <c r="Y32">
        <v>1.74</v>
      </c>
      <c r="Z32">
        <v>-243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2.6</v>
      </c>
      <c r="N33" s="73">
        <v>-23</v>
      </c>
      <c r="O33" s="46">
        <v>-206</v>
      </c>
      <c r="P33" s="46">
        <v>-277</v>
      </c>
      <c r="Q33" s="46">
        <v>0</v>
      </c>
      <c r="R33" s="46">
        <v>0</v>
      </c>
      <c r="S33" s="74">
        <v>0</v>
      </c>
      <c r="U33" s="73">
        <v>2.6</v>
      </c>
      <c r="V33" s="74">
        <v>-506</v>
      </c>
      <c r="W33">
        <v>-23</v>
      </c>
      <c r="X33">
        <v>-206</v>
      </c>
      <c r="Y33">
        <v>2.6</v>
      </c>
      <c r="Z33">
        <v>-277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-98</v>
      </c>
      <c r="O34" s="46">
        <v>-231</v>
      </c>
      <c r="P34" s="46">
        <v>-297</v>
      </c>
      <c r="Q34" s="46">
        <v>0</v>
      </c>
      <c r="R34" s="46">
        <v>0</v>
      </c>
      <c r="S34" s="74">
        <v>0</v>
      </c>
      <c r="U34" s="73">
        <v>0</v>
      </c>
      <c r="V34" s="74">
        <v>-626</v>
      </c>
      <c r="W34">
        <v>-98</v>
      </c>
      <c r="X34">
        <v>-231</v>
      </c>
      <c r="Y34">
        <v>0</v>
      </c>
      <c r="Z34">
        <v>-297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4.1500000000000004</v>
      </c>
      <c r="N35" s="73">
        <v>-114</v>
      </c>
      <c r="O35" s="46">
        <v>-241</v>
      </c>
      <c r="P35" s="46">
        <v>-307</v>
      </c>
      <c r="Q35" s="46">
        <v>0</v>
      </c>
      <c r="R35" s="46">
        <v>0</v>
      </c>
      <c r="S35" s="74">
        <v>0</v>
      </c>
      <c r="U35" s="73">
        <v>4.1500000000000004</v>
      </c>
      <c r="V35" s="74">
        <v>-662</v>
      </c>
      <c r="W35">
        <v>-114</v>
      </c>
      <c r="X35">
        <v>-241</v>
      </c>
      <c r="Y35">
        <v>4.1500000000000004</v>
      </c>
      <c r="Z35">
        <v>-307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1.93</v>
      </c>
      <c r="N36" s="73">
        <v>-135</v>
      </c>
      <c r="O36" s="46">
        <v>-216</v>
      </c>
      <c r="P36" s="46">
        <v>-305</v>
      </c>
      <c r="Q36" s="46">
        <v>0</v>
      </c>
      <c r="R36" s="46">
        <v>0</v>
      </c>
      <c r="S36" s="74">
        <v>0</v>
      </c>
      <c r="U36" s="73">
        <v>1.93</v>
      </c>
      <c r="V36" s="74">
        <v>-656</v>
      </c>
      <c r="W36">
        <v>-135</v>
      </c>
      <c r="X36">
        <v>-216</v>
      </c>
      <c r="Y36">
        <v>1.93</v>
      </c>
      <c r="Z36">
        <v>-305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2.7</v>
      </c>
      <c r="N37" s="73">
        <v>-159</v>
      </c>
      <c r="O37" s="46">
        <v>-246</v>
      </c>
      <c r="P37" s="46">
        <v>-126.75</v>
      </c>
      <c r="Q37" s="46">
        <v>0</v>
      </c>
      <c r="R37" s="46">
        <v>0</v>
      </c>
      <c r="S37" s="74">
        <v>0</v>
      </c>
      <c r="U37" s="73">
        <v>2.7</v>
      </c>
      <c r="V37" s="74">
        <v>-531.75</v>
      </c>
      <c r="W37">
        <v>-159</v>
      </c>
      <c r="X37">
        <v>-246</v>
      </c>
      <c r="Y37">
        <v>2.7</v>
      </c>
      <c r="Z37">
        <v>-126.75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2.7</v>
      </c>
      <c r="N38" s="73">
        <v>-166</v>
      </c>
      <c r="O38" s="46">
        <v>-224</v>
      </c>
      <c r="P38" s="46">
        <v>-65</v>
      </c>
      <c r="Q38" s="46">
        <v>0</v>
      </c>
      <c r="R38" s="46">
        <v>0</v>
      </c>
      <c r="S38" s="74">
        <v>0</v>
      </c>
      <c r="U38" s="73">
        <v>2.7</v>
      </c>
      <c r="V38" s="74">
        <v>-455</v>
      </c>
      <c r="W38">
        <v>-166</v>
      </c>
      <c r="X38">
        <v>-224</v>
      </c>
      <c r="Y38">
        <v>2.7</v>
      </c>
      <c r="Z38">
        <v>-65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-123</v>
      </c>
      <c r="O39" s="46">
        <v>-209</v>
      </c>
      <c r="P39" s="46">
        <v>-11</v>
      </c>
      <c r="Q39" s="46">
        <v>0</v>
      </c>
      <c r="R39" s="46">
        <v>0</v>
      </c>
      <c r="S39" s="74">
        <v>0</v>
      </c>
      <c r="U39" s="73">
        <v>0</v>
      </c>
      <c r="V39" s="74">
        <v>-343</v>
      </c>
      <c r="W39">
        <v>-123</v>
      </c>
      <c r="X39">
        <v>-209</v>
      </c>
      <c r="Y39">
        <v>0</v>
      </c>
      <c r="Z39">
        <v>-11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-103</v>
      </c>
      <c r="O40" s="46">
        <v>-199</v>
      </c>
      <c r="P40" s="46">
        <v>-11</v>
      </c>
      <c r="Q40" s="46">
        <v>0</v>
      </c>
      <c r="R40" s="46">
        <v>0</v>
      </c>
      <c r="S40" s="74">
        <v>0</v>
      </c>
      <c r="U40" s="73">
        <v>0</v>
      </c>
      <c r="V40" s="74">
        <v>-313</v>
      </c>
      <c r="W40">
        <v>-103</v>
      </c>
      <c r="X40">
        <v>-199</v>
      </c>
      <c r="Y40">
        <v>0</v>
      </c>
      <c r="Z40">
        <v>-11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-86</v>
      </c>
      <c r="O41" s="46">
        <v>-199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-285</v>
      </c>
      <c r="W41">
        <v>-86</v>
      </c>
      <c r="X41">
        <v>-199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-90</v>
      </c>
      <c r="O42" s="46">
        <v>-194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-284</v>
      </c>
      <c r="W42">
        <v>-90</v>
      </c>
      <c r="X42">
        <v>-194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-101</v>
      </c>
      <c r="O43" s="46">
        <v>-158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-259</v>
      </c>
      <c r="W43">
        <v>-101</v>
      </c>
      <c r="X43">
        <v>-158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-82</v>
      </c>
      <c r="O44" s="46">
        <v>-148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-230</v>
      </c>
      <c r="W44">
        <v>-82</v>
      </c>
      <c r="X44">
        <v>-148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-37</v>
      </c>
      <c r="O45" s="46">
        <v>-144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-181</v>
      </c>
      <c r="W45">
        <v>-37</v>
      </c>
      <c r="X45">
        <v>-144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-30</v>
      </c>
      <c r="O46" s="46">
        <v>-118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-148</v>
      </c>
      <c r="W46">
        <v>-30</v>
      </c>
      <c r="X46">
        <v>-118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-14</v>
      </c>
      <c r="O47" s="46">
        <v>-108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-122</v>
      </c>
      <c r="W47">
        <v>-14</v>
      </c>
      <c r="X47">
        <v>-108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-12</v>
      </c>
      <c r="O48" s="46">
        <v>-98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-110</v>
      </c>
      <c r="W48">
        <v>-12</v>
      </c>
      <c r="X48">
        <v>-98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-5</v>
      </c>
      <c r="O49" s="46">
        <v>-93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-98</v>
      </c>
      <c r="W49">
        <v>-5</v>
      </c>
      <c r="X49">
        <v>-93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</v>
      </c>
      <c r="O50" s="46">
        <v>-83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-88</v>
      </c>
      <c r="W50">
        <v>-5</v>
      </c>
      <c r="X50">
        <v>-83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-4</v>
      </c>
      <c r="O51" s="46">
        <v>-73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-77</v>
      </c>
      <c r="W51">
        <v>-4</v>
      </c>
      <c r="X51">
        <v>-73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-20</v>
      </c>
      <c r="O52" s="46">
        <v>-73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-93</v>
      </c>
      <c r="W52">
        <v>-20</v>
      </c>
      <c r="X52">
        <v>-73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-26</v>
      </c>
      <c r="O53" s="46">
        <v>-68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-94</v>
      </c>
      <c r="W53">
        <v>-26</v>
      </c>
      <c r="X53">
        <v>-68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-31</v>
      </c>
      <c r="O54" s="46">
        <v>-63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-94</v>
      </c>
      <c r="W54">
        <v>-31</v>
      </c>
      <c r="X54">
        <v>-63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-48</v>
      </c>
      <c r="O55" s="46">
        <v>-73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-121</v>
      </c>
      <c r="W55">
        <v>-48</v>
      </c>
      <c r="X55">
        <v>-73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-52</v>
      </c>
      <c r="O56" s="46">
        <v>-73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-125</v>
      </c>
      <c r="W56">
        <v>-52</v>
      </c>
      <c r="X56">
        <v>-73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-32</v>
      </c>
      <c r="O57" s="46">
        <v>-68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-100</v>
      </c>
      <c r="W57">
        <v>-32</v>
      </c>
      <c r="X57">
        <v>-68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-63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-63</v>
      </c>
      <c r="W58">
        <v>0</v>
      </c>
      <c r="X58">
        <v>-63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-53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-53</v>
      </c>
      <c r="W59">
        <v>0</v>
      </c>
      <c r="X59">
        <v>-53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-43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-43</v>
      </c>
      <c r="W60">
        <v>0</v>
      </c>
      <c r="X60">
        <v>-43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-33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-33</v>
      </c>
      <c r="W61">
        <v>0</v>
      </c>
      <c r="X61">
        <v>-33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-49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-49</v>
      </c>
      <c r="W62">
        <v>0</v>
      </c>
      <c r="X62">
        <v>-49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3.57</v>
      </c>
      <c r="N63" s="73">
        <v>0</v>
      </c>
      <c r="O63" s="46">
        <v>-39</v>
      </c>
      <c r="P63" s="46">
        <v>0</v>
      </c>
      <c r="Q63" s="46">
        <v>0</v>
      </c>
      <c r="R63" s="46">
        <v>0</v>
      </c>
      <c r="S63" s="74">
        <v>0</v>
      </c>
      <c r="U63" s="73">
        <v>3.57</v>
      </c>
      <c r="V63" s="74">
        <v>-39</v>
      </c>
      <c r="W63">
        <v>0</v>
      </c>
      <c r="X63">
        <v>-39</v>
      </c>
      <c r="Y63">
        <v>3.57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4.82</v>
      </c>
      <c r="N64" s="73">
        <v>0</v>
      </c>
      <c r="O64" s="46">
        <v>-29</v>
      </c>
      <c r="P64" s="46">
        <v>0</v>
      </c>
      <c r="Q64" s="46">
        <v>0</v>
      </c>
      <c r="R64" s="46">
        <v>0</v>
      </c>
      <c r="S64" s="74">
        <v>0</v>
      </c>
      <c r="U64" s="73">
        <v>4.82</v>
      </c>
      <c r="V64" s="74">
        <v>-29</v>
      </c>
      <c r="W64">
        <v>0</v>
      </c>
      <c r="X64">
        <v>-29</v>
      </c>
      <c r="Y64">
        <v>4.82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6.27</v>
      </c>
      <c r="N65" s="73">
        <v>0</v>
      </c>
      <c r="O65" s="46">
        <v>-15</v>
      </c>
      <c r="P65" s="46">
        <v>0</v>
      </c>
      <c r="Q65" s="46">
        <v>0</v>
      </c>
      <c r="R65" s="46">
        <v>0</v>
      </c>
      <c r="S65" s="74">
        <v>0</v>
      </c>
      <c r="U65" s="73">
        <v>6.27</v>
      </c>
      <c r="V65" s="74">
        <v>-15</v>
      </c>
      <c r="W65">
        <v>0</v>
      </c>
      <c r="X65">
        <v>-15</v>
      </c>
      <c r="Y65">
        <v>6.27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8.1</v>
      </c>
      <c r="N66" s="73">
        <v>0</v>
      </c>
      <c r="O66" s="46">
        <v>-31</v>
      </c>
      <c r="P66" s="46">
        <v>0</v>
      </c>
      <c r="Q66" s="46">
        <v>0</v>
      </c>
      <c r="R66" s="46">
        <v>0</v>
      </c>
      <c r="S66" s="74">
        <v>0</v>
      </c>
      <c r="U66" s="73">
        <v>8.1</v>
      </c>
      <c r="V66" s="74">
        <v>-31</v>
      </c>
      <c r="W66">
        <v>0</v>
      </c>
      <c r="X66">
        <v>-31</v>
      </c>
      <c r="Y66">
        <v>8.1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6.95</v>
      </c>
      <c r="N67" s="73">
        <v>0</v>
      </c>
      <c r="O67" s="46">
        <v>-21</v>
      </c>
      <c r="P67" s="46">
        <v>0</v>
      </c>
      <c r="Q67" s="46">
        <v>0</v>
      </c>
      <c r="R67" s="46">
        <v>0</v>
      </c>
      <c r="S67" s="74">
        <v>0</v>
      </c>
      <c r="U67" s="73">
        <v>6.95</v>
      </c>
      <c r="V67" s="74">
        <v>-21</v>
      </c>
      <c r="W67">
        <v>0</v>
      </c>
      <c r="X67">
        <v>-21</v>
      </c>
      <c r="Y67">
        <v>6.95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4.82</v>
      </c>
      <c r="N68" s="73">
        <v>0</v>
      </c>
      <c r="O68" s="46">
        <v>-16</v>
      </c>
      <c r="P68" s="46">
        <v>0</v>
      </c>
      <c r="Q68" s="46">
        <v>0</v>
      </c>
      <c r="R68" s="46">
        <v>0</v>
      </c>
      <c r="S68" s="74">
        <v>0</v>
      </c>
      <c r="U68" s="73">
        <v>4.82</v>
      </c>
      <c r="V68" s="74">
        <v>-16</v>
      </c>
      <c r="W68">
        <v>0</v>
      </c>
      <c r="X68">
        <v>-16</v>
      </c>
      <c r="Y68">
        <v>4.82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-6</v>
      </c>
      <c r="W69">
        <v>0</v>
      </c>
      <c r="X69">
        <v>-6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-36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-36</v>
      </c>
      <c r="W70">
        <v>0</v>
      </c>
      <c r="X70">
        <v>-36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-26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-26</v>
      </c>
      <c r="W71">
        <v>0</v>
      </c>
      <c r="X71">
        <v>-26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-6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-6</v>
      </c>
      <c r="W72">
        <v>0</v>
      </c>
      <c r="X72">
        <v>-6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-6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-6</v>
      </c>
      <c r="W74">
        <v>0</v>
      </c>
      <c r="X74">
        <v>-6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-1</v>
      </c>
      <c r="W75">
        <v>0</v>
      </c>
      <c r="X75">
        <v>-1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1.64</v>
      </c>
      <c r="N76" s="73">
        <v>0</v>
      </c>
      <c r="O76" s="46">
        <v>-19</v>
      </c>
      <c r="P76" s="46">
        <v>0</v>
      </c>
      <c r="Q76" s="46">
        <v>0</v>
      </c>
      <c r="R76" s="46">
        <v>0</v>
      </c>
      <c r="S76" s="74">
        <v>0</v>
      </c>
      <c r="U76" s="73">
        <v>1.64</v>
      </c>
      <c r="V76" s="74">
        <v>-19</v>
      </c>
      <c r="W76">
        <v>0</v>
      </c>
      <c r="X76">
        <v>-19</v>
      </c>
      <c r="Y76">
        <v>1.64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8.49</v>
      </c>
      <c r="N77" s="73">
        <v>0</v>
      </c>
      <c r="O77" s="46">
        <v>-24</v>
      </c>
      <c r="P77" s="46">
        <v>-237</v>
      </c>
      <c r="Q77" s="46">
        <v>0</v>
      </c>
      <c r="R77" s="46">
        <v>0</v>
      </c>
      <c r="S77" s="74">
        <v>0</v>
      </c>
      <c r="U77" s="73">
        <v>8.49</v>
      </c>
      <c r="V77" s="74">
        <v>-261</v>
      </c>
      <c r="W77">
        <v>0</v>
      </c>
      <c r="X77">
        <v>-24</v>
      </c>
      <c r="Y77">
        <v>8.49</v>
      </c>
      <c r="Z77">
        <v>-237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4.53</v>
      </c>
      <c r="N78" s="73">
        <v>0</v>
      </c>
      <c r="O78" s="46">
        <v>-24</v>
      </c>
      <c r="P78" s="46">
        <v>-227</v>
      </c>
      <c r="Q78" s="46">
        <v>0</v>
      </c>
      <c r="R78" s="46">
        <v>0</v>
      </c>
      <c r="S78" s="74">
        <v>0</v>
      </c>
      <c r="U78" s="73">
        <v>4.53</v>
      </c>
      <c r="V78" s="74">
        <v>-251</v>
      </c>
      <c r="W78">
        <v>0</v>
      </c>
      <c r="X78">
        <v>-24</v>
      </c>
      <c r="Y78">
        <v>4.53</v>
      </c>
      <c r="Z78">
        <v>-227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5.0199999999999996</v>
      </c>
      <c r="N79" s="73">
        <v>0</v>
      </c>
      <c r="O79" s="46">
        <v>-100</v>
      </c>
      <c r="P79" s="46">
        <v>-254</v>
      </c>
      <c r="Q79" s="46">
        <v>0</v>
      </c>
      <c r="R79" s="46">
        <v>0</v>
      </c>
      <c r="S79" s="74">
        <v>0</v>
      </c>
      <c r="U79" s="73">
        <v>5.0199999999999996</v>
      </c>
      <c r="V79" s="74">
        <v>-354</v>
      </c>
      <c r="W79">
        <v>0</v>
      </c>
      <c r="X79">
        <v>-100</v>
      </c>
      <c r="Y79">
        <v>5.0199999999999996</v>
      </c>
      <c r="Z79">
        <v>-254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6.56</v>
      </c>
      <c r="N80" s="73">
        <v>0</v>
      </c>
      <c r="O80" s="46">
        <v>-95</v>
      </c>
      <c r="P80" s="46">
        <v>-250</v>
      </c>
      <c r="Q80" s="46">
        <v>0</v>
      </c>
      <c r="R80" s="46">
        <v>0</v>
      </c>
      <c r="S80" s="74">
        <v>0</v>
      </c>
      <c r="U80" s="73">
        <v>6.56</v>
      </c>
      <c r="V80" s="74">
        <v>-345</v>
      </c>
      <c r="W80">
        <v>0</v>
      </c>
      <c r="X80">
        <v>-95</v>
      </c>
      <c r="Y80">
        <v>6.56</v>
      </c>
      <c r="Z80">
        <v>-250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5.98</v>
      </c>
      <c r="N81" s="73">
        <v>0</v>
      </c>
      <c r="O81" s="46">
        <v>-100</v>
      </c>
      <c r="P81" s="46">
        <v>-259</v>
      </c>
      <c r="Q81" s="46">
        <v>0</v>
      </c>
      <c r="R81" s="46">
        <v>0</v>
      </c>
      <c r="S81" s="74">
        <v>0</v>
      </c>
      <c r="U81" s="73">
        <v>5.98</v>
      </c>
      <c r="V81" s="74">
        <v>-359</v>
      </c>
      <c r="W81">
        <v>0</v>
      </c>
      <c r="X81">
        <v>-100</v>
      </c>
      <c r="Y81">
        <v>5.98</v>
      </c>
      <c r="Z81">
        <v>-259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5.79</v>
      </c>
      <c r="N82" s="73">
        <v>0</v>
      </c>
      <c r="O82" s="46">
        <v>-105</v>
      </c>
      <c r="P82" s="46">
        <v>-277</v>
      </c>
      <c r="Q82" s="46">
        <v>0</v>
      </c>
      <c r="R82" s="46">
        <v>0</v>
      </c>
      <c r="S82" s="74">
        <v>0</v>
      </c>
      <c r="U82" s="73">
        <v>5.79</v>
      </c>
      <c r="V82" s="74">
        <v>-382</v>
      </c>
      <c r="W82">
        <v>0</v>
      </c>
      <c r="X82">
        <v>-105</v>
      </c>
      <c r="Y82">
        <v>5.79</v>
      </c>
      <c r="Z82">
        <v>-277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-84.85</v>
      </c>
      <c r="P83" s="46">
        <v>-267</v>
      </c>
      <c r="Q83" s="46">
        <v>0</v>
      </c>
      <c r="R83" s="46">
        <v>0</v>
      </c>
      <c r="S83" s="74">
        <v>0</v>
      </c>
      <c r="U83" s="73">
        <v>0</v>
      </c>
      <c r="V83" s="74">
        <v>-351.85</v>
      </c>
      <c r="W83">
        <v>0</v>
      </c>
      <c r="X83">
        <v>-84.85</v>
      </c>
      <c r="Y83">
        <v>0</v>
      </c>
      <c r="Z83">
        <v>-267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-120</v>
      </c>
      <c r="P84" s="46">
        <v>-299</v>
      </c>
      <c r="Q84" s="46">
        <v>0</v>
      </c>
      <c r="R84" s="46">
        <v>0</v>
      </c>
      <c r="S84" s="74">
        <v>0</v>
      </c>
      <c r="U84" s="73">
        <v>0</v>
      </c>
      <c r="V84" s="74">
        <v>-419</v>
      </c>
      <c r="W84">
        <v>0</v>
      </c>
      <c r="X84">
        <v>-120</v>
      </c>
      <c r="Y84">
        <v>0</v>
      </c>
      <c r="Z84">
        <v>-299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-80</v>
      </c>
      <c r="P85" s="46">
        <v>-281</v>
      </c>
      <c r="Q85" s="46">
        <v>0</v>
      </c>
      <c r="R85" s="46">
        <v>0</v>
      </c>
      <c r="S85" s="74">
        <v>0</v>
      </c>
      <c r="U85" s="73">
        <v>0</v>
      </c>
      <c r="V85" s="74">
        <v>-361</v>
      </c>
      <c r="W85">
        <v>0</v>
      </c>
      <c r="X85">
        <v>-80</v>
      </c>
      <c r="Y85">
        <v>0</v>
      </c>
      <c r="Z85">
        <v>-281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-60</v>
      </c>
      <c r="P86" s="46">
        <v>-276</v>
      </c>
      <c r="Q86" s="46">
        <v>0</v>
      </c>
      <c r="R86" s="46">
        <v>0</v>
      </c>
      <c r="S86" s="74">
        <v>0</v>
      </c>
      <c r="U86" s="73">
        <v>0</v>
      </c>
      <c r="V86" s="74">
        <v>-336</v>
      </c>
      <c r="W86">
        <v>0</v>
      </c>
      <c r="X86">
        <v>-60</v>
      </c>
      <c r="Y86">
        <v>0</v>
      </c>
      <c r="Z86">
        <v>-276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4.83</v>
      </c>
      <c r="N87" s="73">
        <v>0</v>
      </c>
      <c r="O87" s="46">
        <v>-60</v>
      </c>
      <c r="P87" s="46">
        <v>-287</v>
      </c>
      <c r="Q87" s="46">
        <v>0</v>
      </c>
      <c r="R87" s="46">
        <v>0</v>
      </c>
      <c r="S87" s="74">
        <v>0</v>
      </c>
      <c r="U87" s="73">
        <v>4.83</v>
      </c>
      <c r="V87" s="74">
        <v>-347</v>
      </c>
      <c r="W87">
        <v>0</v>
      </c>
      <c r="X87">
        <v>-60</v>
      </c>
      <c r="Y87">
        <v>4.83</v>
      </c>
      <c r="Z87">
        <v>-287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1.51</v>
      </c>
      <c r="N88" s="73">
        <v>0</v>
      </c>
      <c r="O88" s="46">
        <v>-55</v>
      </c>
      <c r="P88" s="46">
        <v>-257</v>
      </c>
      <c r="Q88" s="46">
        <v>0</v>
      </c>
      <c r="R88" s="46">
        <v>0</v>
      </c>
      <c r="S88" s="74">
        <v>0</v>
      </c>
      <c r="U88" s="73">
        <v>1.51</v>
      </c>
      <c r="V88" s="74">
        <v>-312</v>
      </c>
      <c r="W88">
        <v>0</v>
      </c>
      <c r="X88">
        <v>-55</v>
      </c>
      <c r="Y88">
        <v>1.51</v>
      </c>
      <c r="Z88">
        <v>-257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3.12</v>
      </c>
      <c r="N89" s="73">
        <v>0</v>
      </c>
      <c r="O89" s="46">
        <v>-50</v>
      </c>
      <c r="P89" s="46">
        <v>-255</v>
      </c>
      <c r="Q89" s="46">
        <v>0</v>
      </c>
      <c r="R89" s="46">
        <v>0</v>
      </c>
      <c r="S89" s="74">
        <v>0</v>
      </c>
      <c r="U89" s="73">
        <v>3.12</v>
      </c>
      <c r="V89" s="74">
        <v>-305</v>
      </c>
      <c r="W89">
        <v>0</v>
      </c>
      <c r="X89">
        <v>-50</v>
      </c>
      <c r="Y89">
        <v>3.12</v>
      </c>
      <c r="Z89">
        <v>-255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1.19</v>
      </c>
      <c r="N90" s="73">
        <v>0</v>
      </c>
      <c r="O90" s="46">
        <v>-50</v>
      </c>
      <c r="P90" s="46">
        <v>-248</v>
      </c>
      <c r="Q90" s="46">
        <v>0</v>
      </c>
      <c r="R90" s="46">
        <v>0</v>
      </c>
      <c r="S90" s="74">
        <v>0</v>
      </c>
      <c r="U90" s="73">
        <v>1.19</v>
      </c>
      <c r="V90" s="74">
        <v>-298</v>
      </c>
      <c r="W90">
        <v>0</v>
      </c>
      <c r="X90">
        <v>-50</v>
      </c>
      <c r="Y90">
        <v>1.19</v>
      </c>
      <c r="Z90">
        <v>-248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0.85</v>
      </c>
      <c r="N91" s="73">
        <v>0</v>
      </c>
      <c r="O91" s="46">
        <v>-35</v>
      </c>
      <c r="P91" s="46">
        <v>-233</v>
      </c>
      <c r="Q91" s="46">
        <v>0</v>
      </c>
      <c r="R91" s="46">
        <v>0</v>
      </c>
      <c r="S91" s="74">
        <v>0</v>
      </c>
      <c r="U91" s="73">
        <v>0.85</v>
      </c>
      <c r="V91" s="74">
        <v>-268</v>
      </c>
      <c r="W91">
        <v>0</v>
      </c>
      <c r="X91">
        <v>-35</v>
      </c>
      <c r="Y91">
        <v>0.85</v>
      </c>
      <c r="Z91">
        <v>-233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0.27</v>
      </c>
      <c r="N92" s="73">
        <v>0</v>
      </c>
      <c r="O92" s="46">
        <v>-15</v>
      </c>
      <c r="P92" s="46">
        <v>-210</v>
      </c>
      <c r="Q92" s="46">
        <v>0</v>
      </c>
      <c r="R92" s="46">
        <v>0</v>
      </c>
      <c r="S92" s="74">
        <v>0</v>
      </c>
      <c r="U92" s="73">
        <v>0.27</v>
      </c>
      <c r="V92" s="74">
        <v>-225</v>
      </c>
      <c r="W92">
        <v>0</v>
      </c>
      <c r="X92">
        <v>-15</v>
      </c>
      <c r="Y92">
        <v>0.27</v>
      </c>
      <c r="Z92">
        <v>-210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</v>
      </c>
      <c r="N93" s="73">
        <v>0</v>
      </c>
      <c r="O93" s="46">
        <v>0</v>
      </c>
      <c r="P93" s="46">
        <v>-141</v>
      </c>
      <c r="Q93" s="46">
        <v>0</v>
      </c>
      <c r="R93" s="46">
        <v>0</v>
      </c>
      <c r="S93" s="74">
        <v>0</v>
      </c>
      <c r="U93" s="73">
        <v>0.1</v>
      </c>
      <c r="V93" s="74">
        <v>-141</v>
      </c>
      <c r="W93">
        <v>0</v>
      </c>
      <c r="X93">
        <v>0</v>
      </c>
      <c r="Y93">
        <v>0.1</v>
      </c>
      <c r="Z93">
        <v>-141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0.02</v>
      </c>
      <c r="N94" s="73">
        <v>0</v>
      </c>
      <c r="O94" s="46">
        <v>0</v>
      </c>
      <c r="P94" s="46">
        <v>-21</v>
      </c>
      <c r="Q94" s="46">
        <v>0</v>
      </c>
      <c r="R94" s="46">
        <v>0</v>
      </c>
      <c r="S94" s="74">
        <v>0</v>
      </c>
      <c r="U94" s="73">
        <v>0.02</v>
      </c>
      <c r="V94" s="74">
        <v>-21</v>
      </c>
      <c r="W94">
        <v>0</v>
      </c>
      <c r="X94">
        <v>0</v>
      </c>
      <c r="Y94">
        <v>0.02</v>
      </c>
      <c r="Z94">
        <v>-21</v>
      </c>
    </row>
    <row r="95" spans="7:26">
      <c r="G95" t="s">
        <v>137</v>
      </c>
      <c r="H95" s="73">
        <v>0.4</v>
      </c>
      <c r="I95" s="46">
        <v>0</v>
      </c>
      <c r="J95" s="46">
        <v>0</v>
      </c>
      <c r="K95" s="46">
        <v>0</v>
      </c>
      <c r="L95" s="46">
        <v>0</v>
      </c>
      <c r="M95" s="74">
        <v>0.14000000000000001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0.54</v>
      </c>
      <c r="V95" s="74">
        <v>0</v>
      </c>
      <c r="W95">
        <v>0.4</v>
      </c>
      <c r="X95">
        <v>0</v>
      </c>
      <c r="Y95">
        <v>0.14000000000000001</v>
      </c>
      <c r="Z95">
        <v>0</v>
      </c>
    </row>
    <row r="96" spans="7:26">
      <c r="G96" t="s">
        <v>138</v>
      </c>
      <c r="H96" s="73">
        <v>1.81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1.82</v>
      </c>
      <c r="V96" s="74">
        <v>0</v>
      </c>
      <c r="W96">
        <v>1.81</v>
      </c>
      <c r="X96">
        <v>0</v>
      </c>
      <c r="Y96">
        <v>0.01</v>
      </c>
      <c r="Z96">
        <v>0</v>
      </c>
    </row>
    <row r="97" spans="1:83">
      <c r="G97" t="s">
        <v>139</v>
      </c>
      <c r="H97" s="73">
        <v>1.97</v>
      </c>
      <c r="I97" s="46">
        <v>0</v>
      </c>
      <c r="J97" s="46">
        <v>0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1.98</v>
      </c>
      <c r="V97" s="74">
        <v>0</v>
      </c>
      <c r="W97">
        <v>1.97</v>
      </c>
      <c r="X97">
        <v>0</v>
      </c>
      <c r="Y97">
        <v>0.01</v>
      </c>
      <c r="Z97">
        <v>0</v>
      </c>
    </row>
    <row r="98" spans="1:83">
      <c r="G98" t="s">
        <v>140</v>
      </c>
      <c r="H98" s="73">
        <v>2.8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2.8</v>
      </c>
      <c r="V98" s="74">
        <v>0</v>
      </c>
      <c r="W98">
        <v>2.8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1.7449999999999998E-3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2.7054999999999999E-2</v>
      </c>
      <c r="N99" s="68">
        <f t="shared" si="1"/>
        <v>-0.39900000000000002</v>
      </c>
      <c r="O99" s="69">
        <f t="shared" si="1"/>
        <v>-2.2116449999999999</v>
      </c>
      <c r="P99" s="69">
        <f t="shared" si="1"/>
        <v>-3.7209499999999998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2.8799999999999996E-2</v>
      </c>
      <c r="V99" s="70">
        <f t="shared" si="1"/>
        <v>-6.3315949999999992</v>
      </c>
      <c r="W99">
        <f t="shared" si="1"/>
        <v>-0.39725499999999997</v>
      </c>
      <c r="X99">
        <f t="shared" si="1"/>
        <v>-2.2116449999999999</v>
      </c>
      <c r="Y99">
        <f t="shared" si="1"/>
        <v>2.7054999999999999E-2</v>
      </c>
      <c r="Z99">
        <f t="shared" si="1"/>
        <v>-3.7209499999999998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534</v>
      </c>
      <c r="Y1" t="s">
        <v>537</v>
      </c>
      <c r="Z1" t="s">
        <v>539</v>
      </c>
      <c r="AA1" t="s">
        <v>541</v>
      </c>
      <c r="AB1" t="s">
        <v>543</v>
      </c>
      <c r="AC1" t="s">
        <v>545</v>
      </c>
      <c r="AD1" t="s">
        <v>451</v>
      </c>
      <c r="AE1" t="s">
        <v>549</v>
      </c>
      <c r="AF1" t="s">
        <v>551</v>
      </c>
      <c r="AG1" t="s">
        <v>553</v>
      </c>
      <c r="AH1" t="s">
        <v>555</v>
      </c>
      <c r="AI1" t="s">
        <v>557</v>
      </c>
    </row>
    <row r="2" spans="1:3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45405</v>
      </c>
      <c r="W2" s="28" t="s">
        <v>240</v>
      </c>
      <c r="X2" t="s">
        <v>240</v>
      </c>
      <c r="Y2" t="s">
        <v>369</v>
      </c>
      <c r="Z2" t="s">
        <v>358</v>
      </c>
      <c r="AA2" t="s">
        <v>369</v>
      </c>
      <c r="AB2" t="s">
        <v>145</v>
      </c>
      <c r="AC2" t="s">
        <v>149</v>
      </c>
      <c r="AD2" t="s">
        <v>547</v>
      </c>
      <c r="AE2" t="s">
        <v>145</v>
      </c>
      <c r="AF2" t="s">
        <v>149</v>
      </c>
      <c r="AG2" t="s">
        <v>145</v>
      </c>
      <c r="AH2" t="s">
        <v>146</v>
      </c>
      <c r="AI2" t="s">
        <v>148</v>
      </c>
    </row>
    <row r="3" spans="1:3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108.54000000000002</v>
      </c>
      <c r="I3" s="53">
        <v>0</v>
      </c>
      <c r="J3" s="53">
        <v>12.34</v>
      </c>
      <c r="K3" s="53">
        <v>0</v>
      </c>
      <c r="L3" s="53">
        <v>9.65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559</v>
      </c>
      <c r="W3">
        <v>1.93</v>
      </c>
      <c r="X3">
        <v>0</v>
      </c>
      <c r="Y3">
        <v>9.65</v>
      </c>
      <c r="Z3">
        <v>0.48</v>
      </c>
      <c r="AA3">
        <v>0</v>
      </c>
      <c r="AB3">
        <v>48.24</v>
      </c>
      <c r="AC3">
        <v>0</v>
      </c>
      <c r="AD3">
        <v>0</v>
      </c>
      <c r="AE3">
        <v>48.24</v>
      </c>
      <c r="AF3">
        <v>12.34</v>
      </c>
      <c r="AG3">
        <v>9.65</v>
      </c>
      <c r="AH3">
        <v>0</v>
      </c>
      <c r="AI3">
        <v>0</v>
      </c>
    </row>
    <row r="4" spans="1:35">
      <c r="A4" t="s">
        <v>234</v>
      </c>
      <c r="B4" t="s">
        <v>226</v>
      </c>
      <c r="C4" t="s">
        <v>228</v>
      </c>
      <c r="G4" t="s">
        <v>46</v>
      </c>
      <c r="H4" s="73">
        <v>108.54000000000002</v>
      </c>
      <c r="I4" s="46">
        <v>0</v>
      </c>
      <c r="J4" s="46">
        <v>12.34</v>
      </c>
      <c r="K4" s="46">
        <v>0</v>
      </c>
      <c r="L4" s="46">
        <v>9.65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559</v>
      </c>
      <c r="W4">
        <v>1.93</v>
      </c>
      <c r="X4">
        <v>0</v>
      </c>
      <c r="Y4">
        <v>9.65</v>
      </c>
      <c r="Z4">
        <v>0.48</v>
      </c>
      <c r="AA4">
        <v>0</v>
      </c>
      <c r="AB4">
        <v>48.24</v>
      </c>
      <c r="AC4">
        <v>0</v>
      </c>
      <c r="AD4">
        <v>0</v>
      </c>
      <c r="AE4">
        <v>48.24</v>
      </c>
      <c r="AF4">
        <v>12.34</v>
      </c>
      <c r="AG4">
        <v>9.65</v>
      </c>
      <c r="AH4">
        <v>0</v>
      </c>
      <c r="AI4">
        <v>0</v>
      </c>
    </row>
    <row r="5" spans="1:35">
      <c r="A5" t="s">
        <v>235</v>
      </c>
      <c r="B5" t="s">
        <v>227</v>
      </c>
      <c r="C5" t="s">
        <v>229</v>
      </c>
      <c r="G5" t="s">
        <v>47</v>
      </c>
      <c r="H5" s="73">
        <v>108.54000000000002</v>
      </c>
      <c r="I5" s="46">
        <v>0</v>
      </c>
      <c r="J5" s="46">
        <v>12.34</v>
      </c>
      <c r="K5" s="46">
        <v>0</v>
      </c>
      <c r="L5" s="46">
        <v>9.65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1.93</v>
      </c>
      <c r="X5">
        <v>0</v>
      </c>
      <c r="Y5">
        <v>9.65</v>
      </c>
      <c r="Z5">
        <v>0.48</v>
      </c>
      <c r="AA5">
        <v>0</v>
      </c>
      <c r="AB5">
        <v>48.24</v>
      </c>
      <c r="AC5">
        <v>0</v>
      </c>
      <c r="AD5">
        <v>0</v>
      </c>
      <c r="AE5">
        <v>48.24</v>
      </c>
      <c r="AF5">
        <v>12.34</v>
      </c>
      <c r="AG5">
        <v>9.65</v>
      </c>
      <c r="AH5">
        <v>0</v>
      </c>
      <c r="AI5">
        <v>0</v>
      </c>
    </row>
    <row r="6" spans="1:35">
      <c r="A6" t="s">
        <v>236</v>
      </c>
      <c r="B6" t="s">
        <v>258</v>
      </c>
      <c r="C6" t="s">
        <v>230</v>
      </c>
      <c r="G6" t="s">
        <v>48</v>
      </c>
      <c r="H6" s="73">
        <v>108.54000000000002</v>
      </c>
      <c r="I6" s="46">
        <v>0</v>
      </c>
      <c r="J6" s="46">
        <v>12.34</v>
      </c>
      <c r="K6" s="46">
        <v>0</v>
      </c>
      <c r="L6" s="46">
        <v>9.65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1.93</v>
      </c>
      <c r="X6">
        <v>0</v>
      </c>
      <c r="Y6">
        <v>9.65</v>
      </c>
      <c r="Z6">
        <v>0.48</v>
      </c>
      <c r="AA6">
        <v>0</v>
      </c>
      <c r="AB6">
        <v>48.24</v>
      </c>
      <c r="AC6">
        <v>0</v>
      </c>
      <c r="AD6">
        <v>0</v>
      </c>
      <c r="AE6">
        <v>48.24</v>
      </c>
      <c r="AF6">
        <v>12.34</v>
      </c>
      <c r="AG6">
        <v>9.65</v>
      </c>
      <c r="AH6">
        <v>0</v>
      </c>
      <c r="AI6">
        <v>0</v>
      </c>
    </row>
    <row r="7" spans="1:35">
      <c r="A7" t="s">
        <v>237</v>
      </c>
      <c r="B7" t="s">
        <v>280</v>
      </c>
      <c r="C7" t="s">
        <v>259</v>
      </c>
      <c r="G7" t="s">
        <v>49</v>
      </c>
      <c r="H7" s="73">
        <v>108.54000000000002</v>
      </c>
      <c r="I7" s="46">
        <v>0</v>
      </c>
      <c r="J7" s="46">
        <v>12.16</v>
      </c>
      <c r="K7" s="46">
        <v>0</v>
      </c>
      <c r="L7" s="46">
        <v>9.65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1.93</v>
      </c>
      <c r="X7">
        <v>0</v>
      </c>
      <c r="Y7">
        <v>9.65</v>
      </c>
      <c r="Z7">
        <v>0.48</v>
      </c>
      <c r="AA7">
        <v>0</v>
      </c>
      <c r="AB7">
        <v>48.24</v>
      </c>
      <c r="AC7">
        <v>0</v>
      </c>
      <c r="AD7">
        <v>0</v>
      </c>
      <c r="AE7">
        <v>48.24</v>
      </c>
      <c r="AF7">
        <v>12.16</v>
      </c>
      <c r="AG7">
        <v>9.65</v>
      </c>
      <c r="AH7">
        <v>0</v>
      </c>
      <c r="AI7">
        <v>0</v>
      </c>
    </row>
    <row r="8" spans="1:35">
      <c r="A8" t="s">
        <v>238</v>
      </c>
      <c r="B8" t="s">
        <v>315</v>
      </c>
      <c r="C8" t="s">
        <v>231</v>
      </c>
      <c r="G8" t="s">
        <v>50</v>
      </c>
      <c r="H8" s="73">
        <v>108.54000000000002</v>
      </c>
      <c r="I8" s="46">
        <v>0</v>
      </c>
      <c r="J8" s="46">
        <v>12.16</v>
      </c>
      <c r="K8" s="46">
        <v>0</v>
      </c>
      <c r="L8" s="46">
        <v>9.65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1.93</v>
      </c>
      <c r="X8">
        <v>0</v>
      </c>
      <c r="Y8">
        <v>9.65</v>
      </c>
      <c r="Z8">
        <v>0.48</v>
      </c>
      <c r="AA8">
        <v>0</v>
      </c>
      <c r="AB8">
        <v>48.24</v>
      </c>
      <c r="AC8">
        <v>0</v>
      </c>
      <c r="AD8">
        <v>0</v>
      </c>
      <c r="AE8">
        <v>48.24</v>
      </c>
      <c r="AF8">
        <v>12.16</v>
      </c>
      <c r="AG8">
        <v>9.65</v>
      </c>
      <c r="AH8">
        <v>0</v>
      </c>
      <c r="AI8">
        <v>0</v>
      </c>
    </row>
    <row r="9" spans="1:35">
      <c r="A9" t="s">
        <v>239</v>
      </c>
      <c r="B9" t="s">
        <v>335</v>
      </c>
      <c r="C9" t="s">
        <v>232</v>
      </c>
      <c r="G9" t="s">
        <v>51</v>
      </c>
      <c r="H9" s="73">
        <v>108.54000000000002</v>
      </c>
      <c r="I9" s="46">
        <v>0</v>
      </c>
      <c r="J9" s="46">
        <v>12.16</v>
      </c>
      <c r="K9" s="46">
        <v>0</v>
      </c>
      <c r="L9" s="46">
        <v>9.65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1.93</v>
      </c>
      <c r="X9">
        <v>0</v>
      </c>
      <c r="Y9">
        <v>9.65</v>
      </c>
      <c r="Z9">
        <v>0.48</v>
      </c>
      <c r="AA9">
        <v>0</v>
      </c>
      <c r="AB9">
        <v>48.24</v>
      </c>
      <c r="AC9">
        <v>0</v>
      </c>
      <c r="AD9">
        <v>0</v>
      </c>
      <c r="AE9">
        <v>48.24</v>
      </c>
      <c r="AF9">
        <v>12.16</v>
      </c>
      <c r="AG9">
        <v>9.65</v>
      </c>
      <c r="AH9">
        <v>0</v>
      </c>
      <c r="AI9">
        <v>0</v>
      </c>
    </row>
    <row r="10" spans="1:35">
      <c r="A10" t="s">
        <v>260</v>
      </c>
      <c r="C10" t="s">
        <v>233</v>
      </c>
      <c r="G10" t="s">
        <v>52</v>
      </c>
      <c r="H10" s="73">
        <v>108.54000000000002</v>
      </c>
      <c r="I10" s="46">
        <v>0</v>
      </c>
      <c r="J10" s="46">
        <v>12.16</v>
      </c>
      <c r="K10" s="46">
        <v>0</v>
      </c>
      <c r="L10" s="46">
        <v>9.65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1.93</v>
      </c>
      <c r="X10">
        <v>0</v>
      </c>
      <c r="Y10">
        <v>9.65</v>
      </c>
      <c r="Z10">
        <v>0.48</v>
      </c>
      <c r="AA10">
        <v>0</v>
      </c>
      <c r="AB10">
        <v>48.24</v>
      </c>
      <c r="AC10">
        <v>0</v>
      </c>
      <c r="AD10">
        <v>0</v>
      </c>
      <c r="AE10">
        <v>48.24</v>
      </c>
      <c r="AF10">
        <v>12.16</v>
      </c>
      <c r="AG10">
        <v>9.65</v>
      </c>
      <c r="AH10">
        <v>0</v>
      </c>
      <c r="AI10">
        <v>0</v>
      </c>
    </row>
    <row r="11" spans="1:35">
      <c r="A11" t="s">
        <v>240</v>
      </c>
      <c r="C11" t="s">
        <v>316</v>
      </c>
      <c r="G11" t="s">
        <v>53</v>
      </c>
      <c r="H11" s="73">
        <v>108.54000000000002</v>
      </c>
      <c r="I11" s="46">
        <v>0</v>
      </c>
      <c r="J11" s="46">
        <v>11.89</v>
      </c>
      <c r="K11" s="46">
        <v>0</v>
      </c>
      <c r="L11" s="46">
        <v>9.65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1.93</v>
      </c>
      <c r="X11">
        <v>0</v>
      </c>
      <c r="Y11">
        <v>9.65</v>
      </c>
      <c r="Z11">
        <v>0.48</v>
      </c>
      <c r="AA11">
        <v>0</v>
      </c>
      <c r="AB11">
        <v>48.24</v>
      </c>
      <c r="AC11">
        <v>0</v>
      </c>
      <c r="AD11">
        <v>0</v>
      </c>
      <c r="AE11">
        <v>48.24</v>
      </c>
      <c r="AF11">
        <v>11.89</v>
      </c>
      <c r="AG11">
        <v>9.65</v>
      </c>
      <c r="AH11">
        <v>0</v>
      </c>
      <c r="AI11">
        <v>0</v>
      </c>
    </row>
    <row r="12" spans="1:35">
      <c r="A12" t="s">
        <v>241</v>
      </c>
      <c r="C12" t="s">
        <v>336</v>
      </c>
      <c r="G12" t="s">
        <v>54</v>
      </c>
      <c r="H12" s="73">
        <v>108.54000000000002</v>
      </c>
      <c r="I12" s="46">
        <v>0</v>
      </c>
      <c r="J12" s="46">
        <v>11.89</v>
      </c>
      <c r="K12" s="46">
        <v>0</v>
      </c>
      <c r="L12" s="46">
        <v>9.65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1.93</v>
      </c>
      <c r="X12">
        <v>0</v>
      </c>
      <c r="Y12">
        <v>9.65</v>
      </c>
      <c r="Z12">
        <v>0.48</v>
      </c>
      <c r="AA12">
        <v>0</v>
      </c>
      <c r="AB12">
        <v>48.24</v>
      </c>
      <c r="AC12">
        <v>0</v>
      </c>
      <c r="AD12">
        <v>0</v>
      </c>
      <c r="AE12">
        <v>48.24</v>
      </c>
      <c r="AF12">
        <v>11.89</v>
      </c>
      <c r="AG12">
        <v>9.65</v>
      </c>
      <c r="AH12">
        <v>0</v>
      </c>
      <c r="AI12">
        <v>0</v>
      </c>
    </row>
    <row r="13" spans="1:35">
      <c r="A13" t="s">
        <v>242</v>
      </c>
      <c r="G13" t="s">
        <v>55</v>
      </c>
      <c r="H13" s="73">
        <v>108.54000000000002</v>
      </c>
      <c r="I13" s="46">
        <v>0</v>
      </c>
      <c r="J13" s="46">
        <v>11.89</v>
      </c>
      <c r="K13" s="46">
        <v>0</v>
      </c>
      <c r="L13" s="46">
        <v>9.65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1.93</v>
      </c>
      <c r="X13">
        <v>0</v>
      </c>
      <c r="Y13">
        <v>9.65</v>
      </c>
      <c r="Z13">
        <v>0.48</v>
      </c>
      <c r="AA13">
        <v>0</v>
      </c>
      <c r="AB13">
        <v>48.24</v>
      </c>
      <c r="AC13">
        <v>0</v>
      </c>
      <c r="AD13">
        <v>0</v>
      </c>
      <c r="AE13">
        <v>48.24</v>
      </c>
      <c r="AF13">
        <v>11.89</v>
      </c>
      <c r="AG13">
        <v>9.65</v>
      </c>
      <c r="AH13">
        <v>0</v>
      </c>
      <c r="AI13">
        <v>0</v>
      </c>
    </row>
    <row r="14" spans="1:35">
      <c r="A14" t="s">
        <v>243</v>
      </c>
      <c r="G14" t="s">
        <v>56</v>
      </c>
      <c r="H14" s="73">
        <v>108.54000000000002</v>
      </c>
      <c r="I14" s="46">
        <v>0</v>
      </c>
      <c r="J14" s="46">
        <v>11.89</v>
      </c>
      <c r="K14" s="46">
        <v>0</v>
      </c>
      <c r="L14" s="46">
        <v>9.65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1.93</v>
      </c>
      <c r="X14">
        <v>0</v>
      </c>
      <c r="Y14">
        <v>9.65</v>
      </c>
      <c r="Z14">
        <v>0.48</v>
      </c>
      <c r="AA14">
        <v>0</v>
      </c>
      <c r="AB14">
        <v>48.24</v>
      </c>
      <c r="AC14">
        <v>0</v>
      </c>
      <c r="AD14">
        <v>0</v>
      </c>
      <c r="AE14">
        <v>48.24</v>
      </c>
      <c r="AF14">
        <v>11.89</v>
      </c>
      <c r="AG14">
        <v>9.65</v>
      </c>
      <c r="AH14">
        <v>0</v>
      </c>
      <c r="AI14">
        <v>0</v>
      </c>
    </row>
    <row r="15" spans="1:35">
      <c r="A15" t="s">
        <v>244</v>
      </c>
      <c r="G15" t="s">
        <v>57</v>
      </c>
      <c r="H15" s="73">
        <v>108.49000000000001</v>
      </c>
      <c r="I15" s="46">
        <v>0</v>
      </c>
      <c r="J15" s="46">
        <v>11.69</v>
      </c>
      <c r="K15" s="46">
        <v>0</v>
      </c>
      <c r="L15" s="46">
        <v>9.65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1.93</v>
      </c>
      <c r="X15">
        <v>0</v>
      </c>
      <c r="Y15">
        <v>9.65</v>
      </c>
      <c r="Z15">
        <v>0.43</v>
      </c>
      <c r="AA15">
        <v>0</v>
      </c>
      <c r="AB15">
        <v>48.24</v>
      </c>
      <c r="AC15">
        <v>0</v>
      </c>
      <c r="AD15">
        <v>0</v>
      </c>
      <c r="AE15">
        <v>48.24</v>
      </c>
      <c r="AF15">
        <v>11.69</v>
      </c>
      <c r="AG15">
        <v>9.65</v>
      </c>
      <c r="AH15">
        <v>0</v>
      </c>
      <c r="AI15">
        <v>0</v>
      </c>
    </row>
    <row r="16" spans="1:35">
      <c r="A16" t="s">
        <v>245</v>
      </c>
      <c r="G16" t="s">
        <v>58</v>
      </c>
      <c r="H16" s="73">
        <v>108.49000000000001</v>
      </c>
      <c r="I16" s="46">
        <v>0</v>
      </c>
      <c r="J16" s="46">
        <v>11.69</v>
      </c>
      <c r="K16" s="46">
        <v>0</v>
      </c>
      <c r="L16" s="46">
        <v>9.65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1.93</v>
      </c>
      <c r="X16">
        <v>0</v>
      </c>
      <c r="Y16">
        <v>9.65</v>
      </c>
      <c r="Z16">
        <v>0.43</v>
      </c>
      <c r="AA16">
        <v>0</v>
      </c>
      <c r="AB16">
        <v>48.24</v>
      </c>
      <c r="AC16">
        <v>0</v>
      </c>
      <c r="AD16">
        <v>0</v>
      </c>
      <c r="AE16">
        <v>48.24</v>
      </c>
      <c r="AF16">
        <v>11.69</v>
      </c>
      <c r="AG16">
        <v>9.65</v>
      </c>
      <c r="AH16">
        <v>0</v>
      </c>
      <c r="AI16">
        <v>0</v>
      </c>
    </row>
    <row r="17" spans="1:35">
      <c r="A17" t="s">
        <v>246</v>
      </c>
      <c r="G17" t="s">
        <v>59</v>
      </c>
      <c r="H17" s="73">
        <v>108.49000000000001</v>
      </c>
      <c r="I17" s="46">
        <v>0</v>
      </c>
      <c r="J17" s="46">
        <v>11.69</v>
      </c>
      <c r="K17" s="46">
        <v>0</v>
      </c>
      <c r="L17" s="46">
        <v>9.65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1.93</v>
      </c>
      <c r="X17">
        <v>0</v>
      </c>
      <c r="Y17">
        <v>9.65</v>
      </c>
      <c r="Z17">
        <v>0.43</v>
      </c>
      <c r="AA17">
        <v>0</v>
      </c>
      <c r="AB17">
        <v>48.24</v>
      </c>
      <c r="AC17">
        <v>0</v>
      </c>
      <c r="AD17">
        <v>0</v>
      </c>
      <c r="AE17">
        <v>48.24</v>
      </c>
      <c r="AF17">
        <v>11.69</v>
      </c>
      <c r="AG17">
        <v>9.65</v>
      </c>
      <c r="AH17">
        <v>0</v>
      </c>
      <c r="AI17">
        <v>0</v>
      </c>
    </row>
    <row r="18" spans="1:35">
      <c r="A18" t="s">
        <v>247</v>
      </c>
      <c r="G18" t="s">
        <v>60</v>
      </c>
      <c r="H18" s="73">
        <v>108.49000000000001</v>
      </c>
      <c r="I18" s="46">
        <v>0</v>
      </c>
      <c r="J18" s="46">
        <v>11.69</v>
      </c>
      <c r="K18" s="46">
        <v>0</v>
      </c>
      <c r="L18" s="46">
        <v>9.65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1.93</v>
      </c>
      <c r="X18">
        <v>0</v>
      </c>
      <c r="Y18">
        <v>9.65</v>
      </c>
      <c r="Z18">
        <v>0.43</v>
      </c>
      <c r="AA18">
        <v>0</v>
      </c>
      <c r="AB18">
        <v>48.24</v>
      </c>
      <c r="AC18">
        <v>0</v>
      </c>
      <c r="AD18">
        <v>0</v>
      </c>
      <c r="AE18">
        <v>48.24</v>
      </c>
      <c r="AF18">
        <v>11.69</v>
      </c>
      <c r="AG18">
        <v>9.65</v>
      </c>
      <c r="AH18">
        <v>0</v>
      </c>
      <c r="AI18">
        <v>0</v>
      </c>
    </row>
    <row r="19" spans="1:35">
      <c r="A19" t="s">
        <v>261</v>
      </c>
      <c r="G19" t="s">
        <v>61</v>
      </c>
      <c r="H19" s="73">
        <v>108.49000000000001</v>
      </c>
      <c r="I19" s="46">
        <v>0</v>
      </c>
      <c r="J19" s="46">
        <v>11.51</v>
      </c>
      <c r="K19" s="46">
        <v>0</v>
      </c>
      <c r="L19" s="46">
        <v>9.65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1.93</v>
      </c>
      <c r="X19">
        <v>0</v>
      </c>
      <c r="Y19">
        <v>9.65</v>
      </c>
      <c r="Z19">
        <v>0.43</v>
      </c>
      <c r="AA19">
        <v>0</v>
      </c>
      <c r="AB19">
        <v>48.24</v>
      </c>
      <c r="AC19">
        <v>0</v>
      </c>
      <c r="AD19">
        <v>0</v>
      </c>
      <c r="AE19">
        <v>48.24</v>
      </c>
      <c r="AF19">
        <v>11.51</v>
      </c>
      <c r="AG19">
        <v>9.65</v>
      </c>
      <c r="AH19">
        <v>0</v>
      </c>
      <c r="AI19">
        <v>0</v>
      </c>
    </row>
    <row r="20" spans="1:35">
      <c r="A20" t="s">
        <v>262</v>
      </c>
      <c r="G20" t="s">
        <v>62</v>
      </c>
      <c r="H20" s="73">
        <v>108.49000000000001</v>
      </c>
      <c r="I20" s="46">
        <v>0</v>
      </c>
      <c r="J20" s="46">
        <v>11.51</v>
      </c>
      <c r="K20" s="46">
        <v>0</v>
      </c>
      <c r="L20" s="46">
        <v>9.65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1.93</v>
      </c>
      <c r="X20">
        <v>0</v>
      </c>
      <c r="Y20">
        <v>9.65</v>
      </c>
      <c r="Z20">
        <v>0.43</v>
      </c>
      <c r="AA20">
        <v>0</v>
      </c>
      <c r="AB20">
        <v>48.24</v>
      </c>
      <c r="AC20">
        <v>0</v>
      </c>
      <c r="AD20">
        <v>0</v>
      </c>
      <c r="AE20">
        <v>48.24</v>
      </c>
      <c r="AF20">
        <v>11.51</v>
      </c>
      <c r="AG20">
        <v>9.65</v>
      </c>
      <c r="AH20">
        <v>0</v>
      </c>
      <c r="AI20">
        <v>0</v>
      </c>
    </row>
    <row r="21" spans="1:35">
      <c r="A21" t="s">
        <v>248</v>
      </c>
      <c r="G21" t="s">
        <v>63</v>
      </c>
      <c r="H21" s="73">
        <v>108.49000000000001</v>
      </c>
      <c r="I21" s="46">
        <v>0</v>
      </c>
      <c r="J21" s="46">
        <v>11.51</v>
      </c>
      <c r="K21" s="46">
        <v>0</v>
      </c>
      <c r="L21" s="46">
        <v>9.65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1.93</v>
      </c>
      <c r="X21">
        <v>0</v>
      </c>
      <c r="Y21">
        <v>9.65</v>
      </c>
      <c r="Z21">
        <v>0.43</v>
      </c>
      <c r="AA21">
        <v>0</v>
      </c>
      <c r="AB21">
        <v>48.24</v>
      </c>
      <c r="AC21">
        <v>0</v>
      </c>
      <c r="AD21">
        <v>0</v>
      </c>
      <c r="AE21">
        <v>48.24</v>
      </c>
      <c r="AF21">
        <v>11.51</v>
      </c>
      <c r="AG21">
        <v>9.65</v>
      </c>
      <c r="AH21">
        <v>0</v>
      </c>
      <c r="AI21">
        <v>0</v>
      </c>
    </row>
    <row r="22" spans="1:35">
      <c r="A22" t="s">
        <v>249</v>
      </c>
      <c r="G22" t="s">
        <v>64</v>
      </c>
      <c r="H22" s="73">
        <v>108.49000000000001</v>
      </c>
      <c r="I22" s="46">
        <v>0</v>
      </c>
      <c r="J22" s="46">
        <v>11.51</v>
      </c>
      <c r="K22" s="46">
        <v>0</v>
      </c>
      <c r="L22" s="46">
        <v>9.65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1.93</v>
      </c>
      <c r="X22">
        <v>0</v>
      </c>
      <c r="Y22">
        <v>9.65</v>
      </c>
      <c r="Z22">
        <v>0.43</v>
      </c>
      <c r="AA22">
        <v>0</v>
      </c>
      <c r="AB22">
        <v>48.24</v>
      </c>
      <c r="AC22">
        <v>0</v>
      </c>
      <c r="AD22">
        <v>0</v>
      </c>
      <c r="AE22">
        <v>48.24</v>
      </c>
      <c r="AF22">
        <v>11.51</v>
      </c>
      <c r="AG22">
        <v>9.65</v>
      </c>
      <c r="AH22">
        <v>0</v>
      </c>
      <c r="AI22">
        <v>0</v>
      </c>
    </row>
    <row r="23" spans="1:35">
      <c r="A23" t="s">
        <v>250</v>
      </c>
      <c r="G23" t="s">
        <v>65</v>
      </c>
      <c r="H23" s="73">
        <v>108.54000000000002</v>
      </c>
      <c r="I23" s="46">
        <v>0</v>
      </c>
      <c r="J23" s="46">
        <v>11.42</v>
      </c>
      <c r="K23" s="46">
        <v>0</v>
      </c>
      <c r="L23" s="46">
        <v>9.65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1.93</v>
      </c>
      <c r="X23">
        <v>0</v>
      </c>
      <c r="Y23">
        <v>9.65</v>
      </c>
      <c r="Z23">
        <v>0.48</v>
      </c>
      <c r="AA23">
        <v>0</v>
      </c>
      <c r="AB23">
        <v>48.24</v>
      </c>
      <c r="AC23">
        <v>0</v>
      </c>
      <c r="AD23">
        <v>0</v>
      </c>
      <c r="AE23">
        <v>48.24</v>
      </c>
      <c r="AF23">
        <v>11.42</v>
      </c>
      <c r="AG23">
        <v>9.65</v>
      </c>
      <c r="AH23">
        <v>0</v>
      </c>
      <c r="AI23">
        <v>0</v>
      </c>
    </row>
    <row r="24" spans="1:35">
      <c r="A24" t="s">
        <v>251</v>
      </c>
      <c r="G24" t="s">
        <v>66</v>
      </c>
      <c r="H24" s="73">
        <v>108.54000000000002</v>
      </c>
      <c r="I24" s="46">
        <v>0</v>
      </c>
      <c r="J24" s="46">
        <v>11.42</v>
      </c>
      <c r="K24" s="46">
        <v>0</v>
      </c>
      <c r="L24" s="46">
        <v>9.65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1.93</v>
      </c>
      <c r="X24">
        <v>0</v>
      </c>
      <c r="Y24">
        <v>9.65</v>
      </c>
      <c r="Z24">
        <v>0.48</v>
      </c>
      <c r="AA24">
        <v>0</v>
      </c>
      <c r="AB24">
        <v>48.24</v>
      </c>
      <c r="AC24">
        <v>0</v>
      </c>
      <c r="AD24">
        <v>0</v>
      </c>
      <c r="AE24">
        <v>48.24</v>
      </c>
      <c r="AF24">
        <v>11.42</v>
      </c>
      <c r="AG24">
        <v>9.65</v>
      </c>
      <c r="AH24">
        <v>0</v>
      </c>
      <c r="AI24">
        <v>0</v>
      </c>
    </row>
    <row r="25" spans="1:35">
      <c r="A25" t="s">
        <v>252</v>
      </c>
      <c r="G25" t="s">
        <v>67</v>
      </c>
      <c r="H25" s="73">
        <v>108.54000000000002</v>
      </c>
      <c r="I25" s="46">
        <v>0</v>
      </c>
      <c r="J25" s="46">
        <v>11.42</v>
      </c>
      <c r="K25" s="46">
        <v>0</v>
      </c>
      <c r="L25" s="46">
        <v>9.65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1.93</v>
      </c>
      <c r="X25">
        <v>0</v>
      </c>
      <c r="Y25">
        <v>9.65</v>
      </c>
      <c r="Z25">
        <v>0.48</v>
      </c>
      <c r="AA25">
        <v>0</v>
      </c>
      <c r="AB25">
        <v>48.24</v>
      </c>
      <c r="AC25">
        <v>0</v>
      </c>
      <c r="AD25">
        <v>0</v>
      </c>
      <c r="AE25">
        <v>48.24</v>
      </c>
      <c r="AF25">
        <v>11.42</v>
      </c>
      <c r="AG25">
        <v>9.65</v>
      </c>
      <c r="AH25">
        <v>0</v>
      </c>
      <c r="AI25">
        <v>0</v>
      </c>
    </row>
    <row r="26" spans="1:35">
      <c r="A26" t="s">
        <v>253</v>
      </c>
      <c r="G26" t="s">
        <v>68</v>
      </c>
      <c r="H26" s="73">
        <v>108.54000000000002</v>
      </c>
      <c r="I26" s="46">
        <v>0</v>
      </c>
      <c r="J26" s="46">
        <v>11.42</v>
      </c>
      <c r="K26" s="46">
        <v>0</v>
      </c>
      <c r="L26" s="46">
        <v>9.65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1.93</v>
      </c>
      <c r="X26">
        <v>0</v>
      </c>
      <c r="Y26">
        <v>9.65</v>
      </c>
      <c r="Z26">
        <v>0.48</v>
      </c>
      <c r="AA26">
        <v>0</v>
      </c>
      <c r="AB26">
        <v>48.24</v>
      </c>
      <c r="AC26">
        <v>0</v>
      </c>
      <c r="AD26">
        <v>0</v>
      </c>
      <c r="AE26">
        <v>48.24</v>
      </c>
      <c r="AF26">
        <v>11.42</v>
      </c>
      <c r="AG26">
        <v>9.65</v>
      </c>
      <c r="AH26">
        <v>0</v>
      </c>
      <c r="AI26">
        <v>0</v>
      </c>
    </row>
    <row r="27" spans="1:35">
      <c r="A27" t="s">
        <v>254</v>
      </c>
      <c r="G27" t="s">
        <v>69</v>
      </c>
      <c r="H27" s="73">
        <v>108.54000000000002</v>
      </c>
      <c r="I27" s="46">
        <v>0</v>
      </c>
      <c r="J27" s="46">
        <v>11.33</v>
      </c>
      <c r="K27" s="46">
        <v>0</v>
      </c>
      <c r="L27" s="46">
        <v>9.65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1.93</v>
      </c>
      <c r="X27">
        <v>0</v>
      </c>
      <c r="Y27">
        <v>9.65</v>
      </c>
      <c r="Z27">
        <v>0.48</v>
      </c>
      <c r="AA27">
        <v>0</v>
      </c>
      <c r="AB27">
        <v>48.24</v>
      </c>
      <c r="AC27">
        <v>0</v>
      </c>
      <c r="AD27">
        <v>0</v>
      </c>
      <c r="AE27">
        <v>48.24</v>
      </c>
      <c r="AF27">
        <v>11.33</v>
      </c>
      <c r="AG27">
        <v>9.65</v>
      </c>
      <c r="AH27">
        <v>0</v>
      </c>
      <c r="AI27">
        <v>0</v>
      </c>
    </row>
    <row r="28" spans="1:35">
      <c r="A28" t="s">
        <v>255</v>
      </c>
      <c r="G28" t="s">
        <v>70</v>
      </c>
      <c r="H28" s="73">
        <v>108.54000000000002</v>
      </c>
      <c r="I28" s="46">
        <v>0</v>
      </c>
      <c r="J28" s="46">
        <v>11.33</v>
      </c>
      <c r="K28" s="46">
        <v>0</v>
      </c>
      <c r="L28" s="46">
        <v>9.65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1.93</v>
      </c>
      <c r="X28">
        <v>0</v>
      </c>
      <c r="Y28">
        <v>9.65</v>
      </c>
      <c r="Z28">
        <v>0.48</v>
      </c>
      <c r="AA28">
        <v>0</v>
      </c>
      <c r="AB28">
        <v>48.24</v>
      </c>
      <c r="AC28">
        <v>0</v>
      </c>
      <c r="AD28">
        <v>0</v>
      </c>
      <c r="AE28">
        <v>48.24</v>
      </c>
      <c r="AF28">
        <v>11.33</v>
      </c>
      <c r="AG28">
        <v>9.65</v>
      </c>
      <c r="AH28">
        <v>0</v>
      </c>
      <c r="AI28">
        <v>0</v>
      </c>
    </row>
    <row r="29" spans="1:35">
      <c r="A29" t="s">
        <v>263</v>
      </c>
      <c r="G29" t="s">
        <v>71</v>
      </c>
      <c r="H29" s="73">
        <v>108.54000000000002</v>
      </c>
      <c r="I29" s="46">
        <v>0</v>
      </c>
      <c r="J29" s="46">
        <v>11.33</v>
      </c>
      <c r="K29" s="46">
        <v>0</v>
      </c>
      <c r="L29" s="46">
        <v>9.65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1.93</v>
      </c>
      <c r="X29">
        <v>0</v>
      </c>
      <c r="Y29">
        <v>9.65</v>
      </c>
      <c r="Z29">
        <v>0.48</v>
      </c>
      <c r="AA29">
        <v>0</v>
      </c>
      <c r="AB29">
        <v>48.24</v>
      </c>
      <c r="AC29">
        <v>0</v>
      </c>
      <c r="AD29">
        <v>0</v>
      </c>
      <c r="AE29">
        <v>48.24</v>
      </c>
      <c r="AF29">
        <v>11.33</v>
      </c>
      <c r="AG29">
        <v>9.65</v>
      </c>
      <c r="AH29">
        <v>0</v>
      </c>
      <c r="AI29">
        <v>0</v>
      </c>
    </row>
    <row r="30" spans="1:35">
      <c r="A30" t="s">
        <v>264</v>
      </c>
      <c r="G30" t="s">
        <v>72</v>
      </c>
      <c r="H30" s="73">
        <v>108.54000000000002</v>
      </c>
      <c r="I30" s="46">
        <v>0</v>
      </c>
      <c r="J30" s="46">
        <v>11.33</v>
      </c>
      <c r="K30" s="46">
        <v>0</v>
      </c>
      <c r="L30" s="46">
        <v>9.85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1.93</v>
      </c>
      <c r="X30">
        <v>0</v>
      </c>
      <c r="Y30">
        <v>9.65</v>
      </c>
      <c r="Z30">
        <v>0.48</v>
      </c>
      <c r="AA30">
        <v>0.2</v>
      </c>
      <c r="AB30">
        <v>48.24</v>
      </c>
      <c r="AC30">
        <v>0</v>
      </c>
      <c r="AD30">
        <v>0</v>
      </c>
      <c r="AE30">
        <v>48.24</v>
      </c>
      <c r="AF30">
        <v>11.33</v>
      </c>
      <c r="AG30">
        <v>9.65</v>
      </c>
      <c r="AH30">
        <v>0</v>
      </c>
      <c r="AI30">
        <v>0</v>
      </c>
    </row>
    <row r="31" spans="1:35">
      <c r="A31" t="s">
        <v>274</v>
      </c>
      <c r="G31" t="s">
        <v>73</v>
      </c>
      <c r="H31" s="73">
        <v>108.59</v>
      </c>
      <c r="I31" s="46">
        <v>0</v>
      </c>
      <c r="J31" s="46">
        <v>11.24</v>
      </c>
      <c r="K31" s="46">
        <v>0</v>
      </c>
      <c r="L31" s="46">
        <v>10.26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1.93</v>
      </c>
      <c r="X31">
        <v>0</v>
      </c>
      <c r="Y31">
        <v>9.65</v>
      </c>
      <c r="Z31">
        <v>0.53</v>
      </c>
      <c r="AA31">
        <v>0.61</v>
      </c>
      <c r="AB31">
        <v>48.24</v>
      </c>
      <c r="AC31">
        <v>0</v>
      </c>
      <c r="AD31">
        <v>0</v>
      </c>
      <c r="AE31">
        <v>48.24</v>
      </c>
      <c r="AF31">
        <v>11.24</v>
      </c>
      <c r="AG31">
        <v>9.65</v>
      </c>
      <c r="AH31">
        <v>0</v>
      </c>
      <c r="AI31">
        <v>0</v>
      </c>
    </row>
    <row r="32" spans="1:35">
      <c r="A32" t="s">
        <v>275</v>
      </c>
      <c r="G32" t="s">
        <v>74</v>
      </c>
      <c r="H32" s="73">
        <v>108.59</v>
      </c>
      <c r="I32" s="46">
        <v>0</v>
      </c>
      <c r="J32" s="46">
        <v>11.24</v>
      </c>
      <c r="K32" s="46">
        <v>0</v>
      </c>
      <c r="L32" s="46">
        <v>10.61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1.93</v>
      </c>
      <c r="X32">
        <v>0</v>
      </c>
      <c r="Y32">
        <v>9.65</v>
      </c>
      <c r="Z32">
        <v>0.53</v>
      </c>
      <c r="AA32">
        <v>0.96</v>
      </c>
      <c r="AB32">
        <v>48.24</v>
      </c>
      <c r="AC32">
        <v>0</v>
      </c>
      <c r="AD32">
        <v>0</v>
      </c>
      <c r="AE32">
        <v>48.24</v>
      </c>
      <c r="AF32">
        <v>11.24</v>
      </c>
      <c r="AG32">
        <v>9.65</v>
      </c>
      <c r="AH32">
        <v>0</v>
      </c>
      <c r="AI32">
        <v>0</v>
      </c>
    </row>
    <row r="33" spans="1:35">
      <c r="A33" t="s">
        <v>276</v>
      </c>
      <c r="G33" t="s">
        <v>75</v>
      </c>
      <c r="H33" s="73">
        <v>108.59</v>
      </c>
      <c r="I33" s="46">
        <v>0</v>
      </c>
      <c r="J33" s="46">
        <v>11.24</v>
      </c>
      <c r="K33" s="46">
        <v>0</v>
      </c>
      <c r="L33" s="46">
        <v>10.8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1.93</v>
      </c>
      <c r="X33">
        <v>0</v>
      </c>
      <c r="Y33">
        <v>9.65</v>
      </c>
      <c r="Z33">
        <v>0.53</v>
      </c>
      <c r="AA33">
        <v>1.1499999999999999</v>
      </c>
      <c r="AB33">
        <v>48.24</v>
      </c>
      <c r="AC33">
        <v>0</v>
      </c>
      <c r="AD33">
        <v>0</v>
      </c>
      <c r="AE33">
        <v>48.24</v>
      </c>
      <c r="AF33">
        <v>11.24</v>
      </c>
      <c r="AG33">
        <v>9.65</v>
      </c>
      <c r="AH33">
        <v>0</v>
      </c>
      <c r="AI33">
        <v>0</v>
      </c>
    </row>
    <row r="34" spans="1:35">
      <c r="A34" t="s">
        <v>277</v>
      </c>
      <c r="G34" t="s">
        <v>76</v>
      </c>
      <c r="H34" s="73">
        <v>108.59</v>
      </c>
      <c r="I34" s="46">
        <v>0</v>
      </c>
      <c r="J34" s="46">
        <v>11.24</v>
      </c>
      <c r="K34" s="46">
        <v>0</v>
      </c>
      <c r="L34" s="46">
        <v>11.06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1.93</v>
      </c>
      <c r="X34">
        <v>0</v>
      </c>
      <c r="Y34">
        <v>9.65</v>
      </c>
      <c r="Z34">
        <v>0.53</v>
      </c>
      <c r="AA34">
        <v>1.41</v>
      </c>
      <c r="AB34">
        <v>48.24</v>
      </c>
      <c r="AC34">
        <v>0</v>
      </c>
      <c r="AD34">
        <v>0</v>
      </c>
      <c r="AE34">
        <v>48.24</v>
      </c>
      <c r="AF34">
        <v>11.24</v>
      </c>
      <c r="AG34">
        <v>9.65</v>
      </c>
      <c r="AH34">
        <v>0</v>
      </c>
      <c r="AI34">
        <v>0</v>
      </c>
    </row>
    <row r="35" spans="1:35">
      <c r="A35" t="s">
        <v>279</v>
      </c>
      <c r="G35" t="s">
        <v>77</v>
      </c>
      <c r="H35" s="73">
        <v>109.02000000000001</v>
      </c>
      <c r="I35" s="46">
        <v>0</v>
      </c>
      <c r="J35" s="46">
        <v>11.14</v>
      </c>
      <c r="K35" s="46">
        <v>0</v>
      </c>
      <c r="L35" s="46">
        <v>11.18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1.93</v>
      </c>
      <c r="X35">
        <v>0</v>
      </c>
      <c r="Y35">
        <v>9.65</v>
      </c>
      <c r="Z35">
        <v>0.96</v>
      </c>
      <c r="AA35">
        <v>1.53</v>
      </c>
      <c r="AB35">
        <v>48.24</v>
      </c>
      <c r="AC35">
        <v>0</v>
      </c>
      <c r="AD35">
        <v>0</v>
      </c>
      <c r="AE35">
        <v>48.24</v>
      </c>
      <c r="AF35">
        <v>11.14</v>
      </c>
      <c r="AG35">
        <v>9.65</v>
      </c>
      <c r="AH35">
        <v>0</v>
      </c>
      <c r="AI35">
        <v>0</v>
      </c>
    </row>
    <row r="36" spans="1:35">
      <c r="A36" t="s">
        <v>309</v>
      </c>
      <c r="G36" t="s">
        <v>78</v>
      </c>
      <c r="H36" s="73">
        <v>109.02000000000001</v>
      </c>
      <c r="I36" s="46">
        <v>0</v>
      </c>
      <c r="J36" s="46">
        <v>11.14</v>
      </c>
      <c r="K36" s="46">
        <v>0</v>
      </c>
      <c r="L36" s="46">
        <v>11.63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1.93</v>
      </c>
      <c r="X36">
        <v>0</v>
      </c>
      <c r="Y36">
        <v>9.65</v>
      </c>
      <c r="Z36">
        <v>0.96</v>
      </c>
      <c r="AA36">
        <v>1.98</v>
      </c>
      <c r="AB36">
        <v>48.24</v>
      </c>
      <c r="AC36">
        <v>0</v>
      </c>
      <c r="AD36">
        <v>0</v>
      </c>
      <c r="AE36">
        <v>48.24</v>
      </c>
      <c r="AF36">
        <v>11.14</v>
      </c>
      <c r="AG36">
        <v>9.65</v>
      </c>
      <c r="AH36">
        <v>0</v>
      </c>
      <c r="AI36">
        <v>0</v>
      </c>
    </row>
    <row r="37" spans="1:35">
      <c r="A37" t="s">
        <v>310</v>
      </c>
      <c r="G37" t="s">
        <v>79</v>
      </c>
      <c r="H37" s="73">
        <v>109.02000000000001</v>
      </c>
      <c r="I37" s="46">
        <v>0</v>
      </c>
      <c r="J37" s="46">
        <v>11.14</v>
      </c>
      <c r="K37" s="46">
        <v>0</v>
      </c>
      <c r="L37" s="46">
        <v>11.790000000000001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1.93</v>
      </c>
      <c r="X37">
        <v>0</v>
      </c>
      <c r="Y37">
        <v>9.65</v>
      </c>
      <c r="Z37">
        <v>0.96</v>
      </c>
      <c r="AA37">
        <v>2.14</v>
      </c>
      <c r="AB37">
        <v>48.24</v>
      </c>
      <c r="AC37">
        <v>0</v>
      </c>
      <c r="AD37">
        <v>0</v>
      </c>
      <c r="AE37">
        <v>48.24</v>
      </c>
      <c r="AF37">
        <v>11.14</v>
      </c>
      <c r="AG37">
        <v>9.65</v>
      </c>
      <c r="AH37">
        <v>0</v>
      </c>
      <c r="AI37">
        <v>0</v>
      </c>
    </row>
    <row r="38" spans="1:35">
      <c r="A38" t="s">
        <v>311</v>
      </c>
      <c r="G38" t="s">
        <v>80</v>
      </c>
      <c r="H38" s="73">
        <v>109.02000000000001</v>
      </c>
      <c r="I38" s="46">
        <v>0</v>
      </c>
      <c r="J38" s="46">
        <v>11.14</v>
      </c>
      <c r="K38" s="46">
        <v>0</v>
      </c>
      <c r="L38" s="46">
        <v>12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1.93</v>
      </c>
      <c r="X38">
        <v>0</v>
      </c>
      <c r="Y38">
        <v>9.65</v>
      </c>
      <c r="Z38">
        <v>0.96</v>
      </c>
      <c r="AA38">
        <v>2.35</v>
      </c>
      <c r="AB38">
        <v>48.24</v>
      </c>
      <c r="AC38">
        <v>0</v>
      </c>
      <c r="AD38">
        <v>0</v>
      </c>
      <c r="AE38">
        <v>48.24</v>
      </c>
      <c r="AF38">
        <v>11.14</v>
      </c>
      <c r="AG38">
        <v>9.65</v>
      </c>
      <c r="AH38">
        <v>0</v>
      </c>
      <c r="AI38">
        <v>0</v>
      </c>
    </row>
    <row r="39" spans="1:35">
      <c r="A39" t="s">
        <v>312</v>
      </c>
      <c r="G39" t="s">
        <v>81</v>
      </c>
      <c r="H39" s="73">
        <v>108.98000000000002</v>
      </c>
      <c r="I39" s="46">
        <v>0</v>
      </c>
      <c r="J39" s="46">
        <v>11.06</v>
      </c>
      <c r="K39" s="46">
        <v>0</v>
      </c>
      <c r="L39" s="46">
        <v>12.72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1.93</v>
      </c>
      <c r="X39">
        <v>0</v>
      </c>
      <c r="Y39">
        <v>9.65</v>
      </c>
      <c r="Z39">
        <v>0.92</v>
      </c>
      <c r="AA39">
        <v>3.07</v>
      </c>
      <c r="AB39">
        <v>48.24</v>
      </c>
      <c r="AC39">
        <v>0</v>
      </c>
      <c r="AD39">
        <v>0</v>
      </c>
      <c r="AE39">
        <v>48.24</v>
      </c>
      <c r="AF39">
        <v>11.06</v>
      </c>
      <c r="AG39">
        <v>9.65</v>
      </c>
      <c r="AH39">
        <v>0</v>
      </c>
      <c r="AI39">
        <v>0</v>
      </c>
    </row>
    <row r="40" spans="1:35">
      <c r="A40" t="s">
        <v>329</v>
      </c>
      <c r="G40" t="s">
        <v>82</v>
      </c>
      <c r="H40" s="73">
        <v>108.98000000000002</v>
      </c>
      <c r="I40" s="46">
        <v>0</v>
      </c>
      <c r="J40" s="46">
        <v>11.06</v>
      </c>
      <c r="K40" s="46">
        <v>0</v>
      </c>
      <c r="L40" s="46">
        <v>15.370000000000001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1.93</v>
      </c>
      <c r="X40">
        <v>0</v>
      </c>
      <c r="Y40">
        <v>9.65</v>
      </c>
      <c r="Z40">
        <v>0.92</v>
      </c>
      <c r="AA40">
        <v>5.72</v>
      </c>
      <c r="AB40">
        <v>48.24</v>
      </c>
      <c r="AC40">
        <v>0</v>
      </c>
      <c r="AD40">
        <v>0</v>
      </c>
      <c r="AE40">
        <v>48.24</v>
      </c>
      <c r="AF40">
        <v>11.06</v>
      </c>
      <c r="AG40">
        <v>9.65</v>
      </c>
      <c r="AH40">
        <v>0</v>
      </c>
      <c r="AI40">
        <v>0</v>
      </c>
    </row>
    <row r="41" spans="1:35">
      <c r="A41" t="s">
        <v>330</v>
      </c>
      <c r="G41" t="s">
        <v>83</v>
      </c>
      <c r="H41" s="73">
        <v>108.98000000000002</v>
      </c>
      <c r="I41" s="46">
        <v>0</v>
      </c>
      <c r="J41" s="46">
        <v>11.06</v>
      </c>
      <c r="K41" s="46">
        <v>0</v>
      </c>
      <c r="L41" s="46">
        <v>16.380000000000003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1.93</v>
      </c>
      <c r="X41">
        <v>0</v>
      </c>
      <c r="Y41">
        <v>9.65</v>
      </c>
      <c r="Z41">
        <v>0.92</v>
      </c>
      <c r="AA41">
        <v>6.73</v>
      </c>
      <c r="AB41">
        <v>48.24</v>
      </c>
      <c r="AC41">
        <v>0</v>
      </c>
      <c r="AD41">
        <v>0</v>
      </c>
      <c r="AE41">
        <v>48.24</v>
      </c>
      <c r="AF41">
        <v>11.06</v>
      </c>
      <c r="AG41">
        <v>9.65</v>
      </c>
      <c r="AH41">
        <v>0</v>
      </c>
      <c r="AI41">
        <v>0</v>
      </c>
    </row>
    <row r="42" spans="1:35">
      <c r="A42" t="s">
        <v>331</v>
      </c>
      <c r="G42" t="s">
        <v>84</v>
      </c>
      <c r="H42" s="73">
        <v>108.98000000000002</v>
      </c>
      <c r="I42" s="46">
        <v>0</v>
      </c>
      <c r="J42" s="46">
        <v>11.06</v>
      </c>
      <c r="K42" s="46">
        <v>0</v>
      </c>
      <c r="L42" s="46">
        <v>16.54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1.93</v>
      </c>
      <c r="X42">
        <v>0</v>
      </c>
      <c r="Y42">
        <v>9.65</v>
      </c>
      <c r="Z42">
        <v>0.92</v>
      </c>
      <c r="AA42">
        <v>6.89</v>
      </c>
      <c r="AB42">
        <v>48.24</v>
      </c>
      <c r="AC42">
        <v>0</v>
      </c>
      <c r="AD42">
        <v>0</v>
      </c>
      <c r="AE42">
        <v>48.24</v>
      </c>
      <c r="AF42">
        <v>11.06</v>
      </c>
      <c r="AG42">
        <v>9.65</v>
      </c>
      <c r="AH42">
        <v>0</v>
      </c>
      <c r="AI42">
        <v>0</v>
      </c>
    </row>
    <row r="43" spans="1:35">
      <c r="A43" t="s">
        <v>337</v>
      </c>
      <c r="G43" t="s">
        <v>85</v>
      </c>
      <c r="H43" s="73">
        <v>108.98000000000002</v>
      </c>
      <c r="I43" s="46">
        <v>0</v>
      </c>
      <c r="J43" s="46">
        <v>10.96</v>
      </c>
      <c r="K43" s="46">
        <v>0</v>
      </c>
      <c r="L43" s="46">
        <v>16.78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1.93</v>
      </c>
      <c r="X43">
        <v>0</v>
      </c>
      <c r="Y43">
        <v>9.65</v>
      </c>
      <c r="Z43">
        <v>0.92</v>
      </c>
      <c r="AA43">
        <v>7.13</v>
      </c>
      <c r="AB43">
        <v>48.24</v>
      </c>
      <c r="AC43">
        <v>0</v>
      </c>
      <c r="AD43">
        <v>0</v>
      </c>
      <c r="AE43">
        <v>48.24</v>
      </c>
      <c r="AF43">
        <v>10.96</v>
      </c>
      <c r="AG43">
        <v>9.65</v>
      </c>
      <c r="AH43">
        <v>0</v>
      </c>
      <c r="AI43">
        <v>0</v>
      </c>
    </row>
    <row r="44" spans="1:35">
      <c r="A44" t="s">
        <v>339</v>
      </c>
      <c r="G44" t="s">
        <v>86</v>
      </c>
      <c r="H44" s="73">
        <v>108.98000000000002</v>
      </c>
      <c r="I44" s="46">
        <v>0</v>
      </c>
      <c r="J44" s="46">
        <v>10.96</v>
      </c>
      <c r="K44" s="46">
        <v>0</v>
      </c>
      <c r="L44" s="46">
        <v>17.16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1.93</v>
      </c>
      <c r="X44">
        <v>0</v>
      </c>
      <c r="Y44">
        <v>9.65</v>
      </c>
      <c r="Z44">
        <v>0.92</v>
      </c>
      <c r="AA44">
        <v>7.51</v>
      </c>
      <c r="AB44">
        <v>48.24</v>
      </c>
      <c r="AC44">
        <v>0</v>
      </c>
      <c r="AD44">
        <v>0</v>
      </c>
      <c r="AE44">
        <v>48.24</v>
      </c>
      <c r="AF44">
        <v>10.96</v>
      </c>
      <c r="AG44">
        <v>9.65</v>
      </c>
      <c r="AH44">
        <v>0</v>
      </c>
      <c r="AI44">
        <v>0</v>
      </c>
    </row>
    <row r="45" spans="1:35">
      <c r="A45" t="s">
        <v>358</v>
      </c>
      <c r="G45" t="s">
        <v>87</v>
      </c>
      <c r="H45" s="73">
        <v>108.98000000000002</v>
      </c>
      <c r="I45" s="46">
        <v>0</v>
      </c>
      <c r="J45" s="46">
        <v>10.5</v>
      </c>
      <c r="K45" s="46">
        <v>0</v>
      </c>
      <c r="L45" s="46">
        <v>17.399999999999999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1.93</v>
      </c>
      <c r="X45">
        <v>0</v>
      </c>
      <c r="Y45">
        <v>9.65</v>
      </c>
      <c r="Z45">
        <v>0.92</v>
      </c>
      <c r="AA45">
        <v>7.75</v>
      </c>
      <c r="AB45">
        <v>48.24</v>
      </c>
      <c r="AC45">
        <v>0</v>
      </c>
      <c r="AD45">
        <v>0</v>
      </c>
      <c r="AE45">
        <v>48.24</v>
      </c>
      <c r="AF45">
        <v>10.5</v>
      </c>
      <c r="AG45">
        <v>9.65</v>
      </c>
      <c r="AH45">
        <v>0</v>
      </c>
      <c r="AI45">
        <v>0</v>
      </c>
    </row>
    <row r="46" spans="1:35">
      <c r="A46" t="s">
        <v>359</v>
      </c>
      <c r="G46" t="s">
        <v>88</v>
      </c>
      <c r="H46" s="73">
        <v>108.98000000000002</v>
      </c>
      <c r="I46" s="46">
        <v>0</v>
      </c>
      <c r="J46" s="46">
        <v>10.5</v>
      </c>
      <c r="K46" s="46">
        <v>0</v>
      </c>
      <c r="L46" s="46">
        <v>17.700000000000003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1.93</v>
      </c>
      <c r="X46">
        <v>0</v>
      </c>
      <c r="Y46">
        <v>9.65</v>
      </c>
      <c r="Z46">
        <v>0.92</v>
      </c>
      <c r="AA46">
        <v>8.0500000000000007</v>
      </c>
      <c r="AB46">
        <v>48.24</v>
      </c>
      <c r="AC46">
        <v>0</v>
      </c>
      <c r="AD46">
        <v>0</v>
      </c>
      <c r="AE46">
        <v>48.24</v>
      </c>
      <c r="AF46">
        <v>10.5</v>
      </c>
      <c r="AG46">
        <v>9.65</v>
      </c>
      <c r="AH46">
        <v>0</v>
      </c>
      <c r="AI46">
        <v>0</v>
      </c>
    </row>
    <row r="47" spans="1:35">
      <c r="A47" t="s">
        <v>360</v>
      </c>
      <c r="G47" t="s">
        <v>89</v>
      </c>
      <c r="H47" s="73">
        <v>108.98000000000002</v>
      </c>
      <c r="I47" s="46">
        <v>0</v>
      </c>
      <c r="J47" s="46">
        <v>10.41</v>
      </c>
      <c r="K47" s="46">
        <v>0</v>
      </c>
      <c r="L47" s="46">
        <v>18.12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1.93</v>
      </c>
      <c r="X47">
        <v>0</v>
      </c>
      <c r="Y47">
        <v>9.65</v>
      </c>
      <c r="Z47">
        <v>0.92</v>
      </c>
      <c r="AA47">
        <v>8.4700000000000006</v>
      </c>
      <c r="AB47">
        <v>48.24</v>
      </c>
      <c r="AC47">
        <v>0</v>
      </c>
      <c r="AD47">
        <v>0</v>
      </c>
      <c r="AE47">
        <v>48.24</v>
      </c>
      <c r="AF47">
        <v>10.41</v>
      </c>
      <c r="AG47">
        <v>9.65</v>
      </c>
      <c r="AH47">
        <v>0</v>
      </c>
      <c r="AI47">
        <v>0</v>
      </c>
    </row>
    <row r="48" spans="1:35">
      <c r="A48" t="s">
        <v>364</v>
      </c>
      <c r="G48" t="s">
        <v>90</v>
      </c>
      <c r="H48" s="73">
        <v>108.98000000000002</v>
      </c>
      <c r="I48" s="46">
        <v>0</v>
      </c>
      <c r="J48" s="46">
        <v>10.41</v>
      </c>
      <c r="K48" s="46">
        <v>0</v>
      </c>
      <c r="L48" s="46">
        <v>18.32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1.93</v>
      </c>
      <c r="X48">
        <v>0</v>
      </c>
      <c r="Y48">
        <v>9.65</v>
      </c>
      <c r="Z48">
        <v>0.92</v>
      </c>
      <c r="AA48">
        <v>8.67</v>
      </c>
      <c r="AB48">
        <v>48.24</v>
      </c>
      <c r="AC48">
        <v>0</v>
      </c>
      <c r="AD48">
        <v>0</v>
      </c>
      <c r="AE48">
        <v>48.24</v>
      </c>
      <c r="AF48">
        <v>10.41</v>
      </c>
      <c r="AG48">
        <v>9.65</v>
      </c>
      <c r="AH48">
        <v>0</v>
      </c>
      <c r="AI48">
        <v>0</v>
      </c>
    </row>
    <row r="49" spans="1:35">
      <c r="A49" t="s">
        <v>365</v>
      </c>
      <c r="G49" t="s">
        <v>91</v>
      </c>
      <c r="H49" s="73">
        <v>108.98000000000002</v>
      </c>
      <c r="I49" s="46">
        <v>0</v>
      </c>
      <c r="J49" s="46">
        <v>10.41</v>
      </c>
      <c r="K49" s="46">
        <v>0</v>
      </c>
      <c r="L49" s="46">
        <v>18.490000000000002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1.93</v>
      </c>
      <c r="X49">
        <v>0</v>
      </c>
      <c r="Y49">
        <v>9.65</v>
      </c>
      <c r="Z49">
        <v>0.92</v>
      </c>
      <c r="AA49">
        <v>8.84</v>
      </c>
      <c r="AB49">
        <v>48.24</v>
      </c>
      <c r="AC49">
        <v>0</v>
      </c>
      <c r="AD49">
        <v>0</v>
      </c>
      <c r="AE49">
        <v>48.24</v>
      </c>
      <c r="AF49">
        <v>10.41</v>
      </c>
      <c r="AG49">
        <v>9.65</v>
      </c>
      <c r="AH49">
        <v>0</v>
      </c>
      <c r="AI49">
        <v>0</v>
      </c>
    </row>
    <row r="50" spans="1:35">
      <c r="A50" t="s">
        <v>366</v>
      </c>
      <c r="G50" t="s">
        <v>92</v>
      </c>
      <c r="H50" s="73">
        <v>108.98000000000002</v>
      </c>
      <c r="I50" s="46">
        <v>0</v>
      </c>
      <c r="J50" s="46">
        <v>10.41</v>
      </c>
      <c r="K50" s="46">
        <v>0</v>
      </c>
      <c r="L50" s="46">
        <v>18.43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1.93</v>
      </c>
      <c r="X50">
        <v>0</v>
      </c>
      <c r="Y50">
        <v>9.65</v>
      </c>
      <c r="Z50">
        <v>0.92</v>
      </c>
      <c r="AA50">
        <v>8.7799999999999994</v>
      </c>
      <c r="AB50">
        <v>48.24</v>
      </c>
      <c r="AC50">
        <v>0</v>
      </c>
      <c r="AD50">
        <v>0</v>
      </c>
      <c r="AE50">
        <v>48.24</v>
      </c>
      <c r="AF50">
        <v>10.41</v>
      </c>
      <c r="AG50">
        <v>9.65</v>
      </c>
      <c r="AH50">
        <v>0</v>
      </c>
      <c r="AI50">
        <v>0</v>
      </c>
    </row>
    <row r="51" spans="1:35">
      <c r="A51" t="s">
        <v>367</v>
      </c>
      <c r="G51" t="s">
        <v>93</v>
      </c>
      <c r="H51" s="73">
        <v>108.98000000000002</v>
      </c>
      <c r="I51" s="46">
        <v>0</v>
      </c>
      <c r="J51" s="46">
        <v>10.31</v>
      </c>
      <c r="K51" s="46">
        <v>0</v>
      </c>
      <c r="L51" s="46">
        <v>18.84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1.93</v>
      </c>
      <c r="X51">
        <v>0</v>
      </c>
      <c r="Y51">
        <v>9.65</v>
      </c>
      <c r="Z51">
        <v>0.92</v>
      </c>
      <c r="AA51">
        <v>9.19</v>
      </c>
      <c r="AB51">
        <v>48.24</v>
      </c>
      <c r="AC51">
        <v>0</v>
      </c>
      <c r="AD51">
        <v>0</v>
      </c>
      <c r="AE51">
        <v>48.24</v>
      </c>
      <c r="AF51">
        <v>10.31</v>
      </c>
      <c r="AG51">
        <v>9.65</v>
      </c>
      <c r="AH51">
        <v>0</v>
      </c>
      <c r="AI51">
        <v>0</v>
      </c>
    </row>
    <row r="52" spans="1:35">
      <c r="A52" t="s">
        <v>368</v>
      </c>
      <c r="G52" t="s">
        <v>94</v>
      </c>
      <c r="H52" s="73">
        <v>108.98000000000002</v>
      </c>
      <c r="I52" s="46">
        <v>0</v>
      </c>
      <c r="J52" s="46">
        <v>10.31</v>
      </c>
      <c r="K52" s="46">
        <v>0</v>
      </c>
      <c r="L52" s="46">
        <v>18.02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1.93</v>
      </c>
      <c r="X52">
        <v>0</v>
      </c>
      <c r="Y52">
        <v>9.65</v>
      </c>
      <c r="Z52">
        <v>0.92</v>
      </c>
      <c r="AA52">
        <v>8.3699999999999992</v>
      </c>
      <c r="AB52">
        <v>48.24</v>
      </c>
      <c r="AC52">
        <v>0</v>
      </c>
      <c r="AD52">
        <v>0</v>
      </c>
      <c r="AE52">
        <v>48.24</v>
      </c>
      <c r="AF52">
        <v>10.31</v>
      </c>
      <c r="AG52">
        <v>9.65</v>
      </c>
      <c r="AH52">
        <v>0</v>
      </c>
      <c r="AI52">
        <v>0</v>
      </c>
    </row>
    <row r="53" spans="1:35">
      <c r="A53" t="s">
        <v>400</v>
      </c>
      <c r="G53" t="s">
        <v>95</v>
      </c>
      <c r="H53" s="73">
        <v>108.98000000000002</v>
      </c>
      <c r="I53" s="46">
        <v>0</v>
      </c>
      <c r="J53" s="46">
        <v>10.31</v>
      </c>
      <c r="K53" s="46">
        <v>0</v>
      </c>
      <c r="L53" s="46">
        <v>17.3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1.93</v>
      </c>
      <c r="X53">
        <v>0</v>
      </c>
      <c r="Y53">
        <v>9.65</v>
      </c>
      <c r="Z53">
        <v>0.92</v>
      </c>
      <c r="AA53">
        <v>7.65</v>
      </c>
      <c r="AB53">
        <v>48.24</v>
      </c>
      <c r="AC53">
        <v>0</v>
      </c>
      <c r="AD53">
        <v>0</v>
      </c>
      <c r="AE53">
        <v>48.24</v>
      </c>
      <c r="AF53">
        <v>10.31</v>
      </c>
      <c r="AG53">
        <v>9.65</v>
      </c>
      <c r="AH53">
        <v>0</v>
      </c>
      <c r="AI53">
        <v>0</v>
      </c>
    </row>
    <row r="54" spans="1:35">
      <c r="A54" t="s">
        <v>399</v>
      </c>
      <c r="G54" t="s">
        <v>96</v>
      </c>
      <c r="H54" s="73">
        <v>108.98000000000002</v>
      </c>
      <c r="I54" s="46">
        <v>0</v>
      </c>
      <c r="J54" s="46">
        <v>10.31</v>
      </c>
      <c r="K54" s="46">
        <v>0</v>
      </c>
      <c r="L54" s="46">
        <v>17.52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1.93</v>
      </c>
      <c r="X54">
        <v>0</v>
      </c>
      <c r="Y54">
        <v>9.65</v>
      </c>
      <c r="Z54">
        <v>0.92</v>
      </c>
      <c r="AA54">
        <v>7.87</v>
      </c>
      <c r="AB54">
        <v>48.24</v>
      </c>
      <c r="AC54">
        <v>0</v>
      </c>
      <c r="AD54">
        <v>0</v>
      </c>
      <c r="AE54">
        <v>48.24</v>
      </c>
      <c r="AF54">
        <v>10.31</v>
      </c>
      <c r="AG54">
        <v>9.65</v>
      </c>
      <c r="AH54">
        <v>0</v>
      </c>
      <c r="AI54">
        <v>0</v>
      </c>
    </row>
    <row r="55" spans="1:35">
      <c r="A55" t="s">
        <v>401</v>
      </c>
      <c r="G55" t="s">
        <v>97</v>
      </c>
      <c r="H55" s="73">
        <v>108.88000000000001</v>
      </c>
      <c r="I55" s="46">
        <v>0</v>
      </c>
      <c r="J55" s="46">
        <v>10.23</v>
      </c>
      <c r="K55" s="46">
        <v>0</v>
      </c>
      <c r="L55" s="46">
        <v>17.75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1.93</v>
      </c>
      <c r="X55">
        <v>0</v>
      </c>
      <c r="Y55">
        <v>9.65</v>
      </c>
      <c r="Z55">
        <v>0.82</v>
      </c>
      <c r="AA55">
        <v>8.1</v>
      </c>
      <c r="AB55">
        <v>48.24</v>
      </c>
      <c r="AC55">
        <v>0</v>
      </c>
      <c r="AD55">
        <v>0</v>
      </c>
      <c r="AE55">
        <v>48.24</v>
      </c>
      <c r="AF55">
        <v>10.23</v>
      </c>
      <c r="AG55">
        <v>9.65</v>
      </c>
      <c r="AH55">
        <v>0</v>
      </c>
      <c r="AI55">
        <v>0</v>
      </c>
    </row>
    <row r="56" spans="1:35">
      <c r="A56" t="s">
        <v>401</v>
      </c>
      <c r="G56" t="s">
        <v>98</v>
      </c>
      <c r="H56" s="73">
        <v>108.88000000000001</v>
      </c>
      <c r="I56" s="46">
        <v>0</v>
      </c>
      <c r="J56" s="46">
        <v>10.23</v>
      </c>
      <c r="K56" s="46">
        <v>0</v>
      </c>
      <c r="L56" s="46">
        <v>18.420000000000002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1.93</v>
      </c>
      <c r="X56">
        <v>0</v>
      </c>
      <c r="Y56">
        <v>9.65</v>
      </c>
      <c r="Z56">
        <v>0.82</v>
      </c>
      <c r="AA56">
        <v>8.77</v>
      </c>
      <c r="AB56">
        <v>48.24</v>
      </c>
      <c r="AC56">
        <v>0</v>
      </c>
      <c r="AD56">
        <v>0</v>
      </c>
      <c r="AE56">
        <v>48.24</v>
      </c>
      <c r="AF56">
        <v>10.23</v>
      </c>
      <c r="AG56">
        <v>9.65</v>
      </c>
      <c r="AH56">
        <v>0</v>
      </c>
      <c r="AI56">
        <v>0</v>
      </c>
    </row>
    <row r="57" spans="1:35">
      <c r="G57" t="s">
        <v>99</v>
      </c>
      <c r="H57" s="73">
        <v>108.88000000000001</v>
      </c>
      <c r="I57" s="46">
        <v>0</v>
      </c>
      <c r="J57" s="46">
        <v>10.23</v>
      </c>
      <c r="K57" s="46">
        <v>0</v>
      </c>
      <c r="L57" s="46">
        <v>18.05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1.93</v>
      </c>
      <c r="X57">
        <v>0</v>
      </c>
      <c r="Y57">
        <v>9.65</v>
      </c>
      <c r="Z57">
        <v>0.82</v>
      </c>
      <c r="AA57">
        <v>8.4</v>
      </c>
      <c r="AB57">
        <v>48.24</v>
      </c>
      <c r="AC57">
        <v>0</v>
      </c>
      <c r="AD57">
        <v>0</v>
      </c>
      <c r="AE57">
        <v>48.24</v>
      </c>
      <c r="AF57">
        <v>10.23</v>
      </c>
      <c r="AG57">
        <v>9.65</v>
      </c>
      <c r="AH57">
        <v>0</v>
      </c>
      <c r="AI57">
        <v>0</v>
      </c>
    </row>
    <row r="58" spans="1:35">
      <c r="G58" t="s">
        <v>100</v>
      </c>
      <c r="H58" s="73">
        <v>108.88000000000001</v>
      </c>
      <c r="I58" s="46">
        <v>0</v>
      </c>
      <c r="J58" s="46">
        <v>10.23</v>
      </c>
      <c r="K58" s="46">
        <v>0</v>
      </c>
      <c r="L58" s="46">
        <v>18.079999999999998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1.93</v>
      </c>
      <c r="X58">
        <v>0</v>
      </c>
      <c r="Y58">
        <v>9.65</v>
      </c>
      <c r="Z58">
        <v>0.82</v>
      </c>
      <c r="AA58">
        <v>8.43</v>
      </c>
      <c r="AB58">
        <v>48.24</v>
      </c>
      <c r="AC58">
        <v>0</v>
      </c>
      <c r="AD58">
        <v>0</v>
      </c>
      <c r="AE58">
        <v>48.24</v>
      </c>
      <c r="AF58">
        <v>10.23</v>
      </c>
      <c r="AG58">
        <v>9.65</v>
      </c>
      <c r="AH58">
        <v>0</v>
      </c>
      <c r="AI58">
        <v>0</v>
      </c>
    </row>
    <row r="59" spans="1:35">
      <c r="G59" t="s">
        <v>101</v>
      </c>
      <c r="H59" s="73">
        <v>110.91000000000001</v>
      </c>
      <c r="I59" s="46">
        <v>0</v>
      </c>
      <c r="J59" s="46">
        <v>10.41</v>
      </c>
      <c r="K59" s="46">
        <v>0</v>
      </c>
      <c r="L59" s="46">
        <v>17.630000000000003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1.93</v>
      </c>
      <c r="Y59">
        <v>9.65</v>
      </c>
      <c r="Z59">
        <v>0.92</v>
      </c>
      <c r="AA59">
        <v>7.98</v>
      </c>
      <c r="AB59">
        <v>48.24</v>
      </c>
      <c r="AC59">
        <v>0</v>
      </c>
      <c r="AD59">
        <v>0</v>
      </c>
      <c r="AE59">
        <v>48.24</v>
      </c>
      <c r="AF59">
        <v>10.41</v>
      </c>
      <c r="AG59">
        <v>9.65</v>
      </c>
      <c r="AH59">
        <v>0</v>
      </c>
      <c r="AI59">
        <v>0</v>
      </c>
    </row>
    <row r="60" spans="1:35">
      <c r="G60" t="s">
        <v>102</v>
      </c>
      <c r="H60" s="73">
        <v>110.91000000000001</v>
      </c>
      <c r="I60" s="46">
        <v>0</v>
      </c>
      <c r="J60" s="46">
        <v>10.41</v>
      </c>
      <c r="K60" s="46">
        <v>0</v>
      </c>
      <c r="L60" s="46">
        <v>17.380000000000003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1.93</v>
      </c>
      <c r="Y60">
        <v>9.65</v>
      </c>
      <c r="Z60">
        <v>0.92</v>
      </c>
      <c r="AA60">
        <v>7.73</v>
      </c>
      <c r="AB60">
        <v>48.24</v>
      </c>
      <c r="AC60">
        <v>0</v>
      </c>
      <c r="AD60">
        <v>0</v>
      </c>
      <c r="AE60">
        <v>48.24</v>
      </c>
      <c r="AF60">
        <v>10.41</v>
      </c>
      <c r="AG60">
        <v>9.65</v>
      </c>
      <c r="AH60">
        <v>0</v>
      </c>
      <c r="AI60">
        <v>0</v>
      </c>
    </row>
    <row r="61" spans="1:35">
      <c r="G61" t="s">
        <v>103</v>
      </c>
      <c r="H61" s="73">
        <v>110.91000000000001</v>
      </c>
      <c r="I61" s="46">
        <v>0</v>
      </c>
      <c r="J61" s="46">
        <v>10.41</v>
      </c>
      <c r="K61" s="46">
        <v>0</v>
      </c>
      <c r="L61" s="46">
        <v>16.97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1.93</v>
      </c>
      <c r="Y61">
        <v>9.65</v>
      </c>
      <c r="Z61">
        <v>0.92</v>
      </c>
      <c r="AA61">
        <v>7.32</v>
      </c>
      <c r="AB61">
        <v>48.24</v>
      </c>
      <c r="AC61">
        <v>0</v>
      </c>
      <c r="AD61">
        <v>0</v>
      </c>
      <c r="AE61">
        <v>48.24</v>
      </c>
      <c r="AF61">
        <v>10.41</v>
      </c>
      <c r="AG61">
        <v>9.65</v>
      </c>
      <c r="AH61">
        <v>0</v>
      </c>
      <c r="AI61">
        <v>0</v>
      </c>
    </row>
    <row r="62" spans="1:35">
      <c r="G62" t="s">
        <v>104</v>
      </c>
      <c r="H62" s="73">
        <v>110.91000000000001</v>
      </c>
      <c r="I62" s="46">
        <v>0</v>
      </c>
      <c r="J62" s="46">
        <v>10.41</v>
      </c>
      <c r="K62" s="46">
        <v>0</v>
      </c>
      <c r="L62" s="46">
        <v>16.45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1.93</v>
      </c>
      <c r="Y62">
        <v>9.65</v>
      </c>
      <c r="Z62">
        <v>0.92</v>
      </c>
      <c r="AA62">
        <v>6.8</v>
      </c>
      <c r="AB62">
        <v>48.24</v>
      </c>
      <c r="AC62">
        <v>0</v>
      </c>
      <c r="AD62">
        <v>0</v>
      </c>
      <c r="AE62">
        <v>48.24</v>
      </c>
      <c r="AF62">
        <v>10.41</v>
      </c>
      <c r="AG62">
        <v>9.65</v>
      </c>
      <c r="AH62">
        <v>0</v>
      </c>
      <c r="AI62">
        <v>0</v>
      </c>
    </row>
    <row r="63" spans="1:35">
      <c r="G63" t="s">
        <v>105</v>
      </c>
      <c r="H63" s="73">
        <v>110.91000000000001</v>
      </c>
      <c r="I63" s="46">
        <v>0</v>
      </c>
      <c r="J63" s="46">
        <v>10.5</v>
      </c>
      <c r="K63" s="46">
        <v>0</v>
      </c>
      <c r="L63" s="46">
        <v>15.92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1.93</v>
      </c>
      <c r="X63">
        <v>1.93</v>
      </c>
      <c r="Y63">
        <v>9.65</v>
      </c>
      <c r="Z63">
        <v>0.92</v>
      </c>
      <c r="AA63">
        <v>6.27</v>
      </c>
      <c r="AB63">
        <v>48.24</v>
      </c>
      <c r="AC63">
        <v>0</v>
      </c>
      <c r="AD63">
        <v>0</v>
      </c>
      <c r="AE63">
        <v>48.24</v>
      </c>
      <c r="AF63">
        <v>10.5</v>
      </c>
      <c r="AG63">
        <v>9.65</v>
      </c>
      <c r="AH63">
        <v>0</v>
      </c>
      <c r="AI63">
        <v>0</v>
      </c>
    </row>
    <row r="64" spans="1:35">
      <c r="G64" t="s">
        <v>106</v>
      </c>
      <c r="H64" s="73">
        <v>110.91000000000001</v>
      </c>
      <c r="I64" s="46">
        <v>0</v>
      </c>
      <c r="J64" s="46">
        <v>10.5</v>
      </c>
      <c r="K64" s="46">
        <v>0</v>
      </c>
      <c r="L64" s="46">
        <v>15.510000000000002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1.93</v>
      </c>
      <c r="X64">
        <v>1.93</v>
      </c>
      <c r="Y64">
        <v>9.65</v>
      </c>
      <c r="Z64">
        <v>0.92</v>
      </c>
      <c r="AA64">
        <v>5.86</v>
      </c>
      <c r="AB64">
        <v>48.24</v>
      </c>
      <c r="AC64">
        <v>0</v>
      </c>
      <c r="AD64">
        <v>0</v>
      </c>
      <c r="AE64">
        <v>48.24</v>
      </c>
      <c r="AF64">
        <v>10.5</v>
      </c>
      <c r="AG64">
        <v>9.65</v>
      </c>
      <c r="AH64">
        <v>0</v>
      </c>
      <c r="AI64">
        <v>0</v>
      </c>
    </row>
    <row r="65" spans="7:35">
      <c r="G65" t="s">
        <v>107</v>
      </c>
      <c r="H65" s="73">
        <v>110.91000000000001</v>
      </c>
      <c r="I65" s="46">
        <v>0</v>
      </c>
      <c r="J65" s="46">
        <v>10.5</v>
      </c>
      <c r="K65" s="46">
        <v>0</v>
      </c>
      <c r="L65" s="46">
        <v>15.07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1.93</v>
      </c>
      <c r="X65">
        <v>1.93</v>
      </c>
      <c r="Y65">
        <v>9.65</v>
      </c>
      <c r="Z65">
        <v>0.92</v>
      </c>
      <c r="AA65">
        <v>5.42</v>
      </c>
      <c r="AB65">
        <v>48.24</v>
      </c>
      <c r="AC65">
        <v>0</v>
      </c>
      <c r="AD65">
        <v>0</v>
      </c>
      <c r="AE65">
        <v>48.24</v>
      </c>
      <c r="AF65">
        <v>10.5</v>
      </c>
      <c r="AG65">
        <v>9.65</v>
      </c>
      <c r="AH65">
        <v>0</v>
      </c>
      <c r="AI65">
        <v>0</v>
      </c>
    </row>
    <row r="66" spans="7:35">
      <c r="G66" t="s">
        <v>108</v>
      </c>
      <c r="H66" s="73">
        <v>110.91000000000001</v>
      </c>
      <c r="I66" s="46">
        <v>0</v>
      </c>
      <c r="J66" s="46">
        <v>10.5</v>
      </c>
      <c r="K66" s="46">
        <v>0</v>
      </c>
      <c r="L66" s="46">
        <v>14.68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1.93</v>
      </c>
      <c r="X66">
        <v>1.93</v>
      </c>
      <c r="Y66">
        <v>9.65</v>
      </c>
      <c r="Z66">
        <v>0.92</v>
      </c>
      <c r="AA66">
        <v>5.03</v>
      </c>
      <c r="AB66">
        <v>48.24</v>
      </c>
      <c r="AC66">
        <v>0</v>
      </c>
      <c r="AD66">
        <v>0</v>
      </c>
      <c r="AE66">
        <v>48.24</v>
      </c>
      <c r="AF66">
        <v>10.5</v>
      </c>
      <c r="AG66">
        <v>9.65</v>
      </c>
      <c r="AH66">
        <v>0</v>
      </c>
      <c r="AI66">
        <v>0</v>
      </c>
    </row>
    <row r="67" spans="7:35">
      <c r="G67" t="s">
        <v>109</v>
      </c>
      <c r="H67" s="73">
        <v>110.62</v>
      </c>
      <c r="I67" s="46">
        <v>0</v>
      </c>
      <c r="J67" s="46">
        <v>10.59</v>
      </c>
      <c r="K67" s="46">
        <v>0</v>
      </c>
      <c r="L67" s="46">
        <v>14.09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1.93</v>
      </c>
      <c r="X67">
        <v>1.93</v>
      </c>
      <c r="Y67">
        <v>9.65</v>
      </c>
      <c r="Z67">
        <v>0.63</v>
      </c>
      <c r="AA67">
        <v>4.4400000000000004</v>
      </c>
      <c r="AB67">
        <v>48.24</v>
      </c>
      <c r="AC67">
        <v>0</v>
      </c>
      <c r="AD67">
        <v>0</v>
      </c>
      <c r="AE67">
        <v>48.24</v>
      </c>
      <c r="AF67">
        <v>10.59</v>
      </c>
      <c r="AG67">
        <v>9.65</v>
      </c>
      <c r="AH67">
        <v>0</v>
      </c>
      <c r="AI67">
        <v>0</v>
      </c>
    </row>
    <row r="68" spans="7:35">
      <c r="G68" t="s">
        <v>110</v>
      </c>
      <c r="H68" s="73">
        <v>110.62</v>
      </c>
      <c r="I68" s="46">
        <v>0</v>
      </c>
      <c r="J68" s="46">
        <v>10.59</v>
      </c>
      <c r="K68" s="46">
        <v>0</v>
      </c>
      <c r="L68" s="46">
        <v>13.45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1.93</v>
      </c>
      <c r="X68">
        <v>1.93</v>
      </c>
      <c r="Y68">
        <v>9.65</v>
      </c>
      <c r="Z68">
        <v>0.63</v>
      </c>
      <c r="AA68">
        <v>3.8</v>
      </c>
      <c r="AB68">
        <v>48.24</v>
      </c>
      <c r="AC68">
        <v>0</v>
      </c>
      <c r="AD68">
        <v>0</v>
      </c>
      <c r="AE68">
        <v>48.24</v>
      </c>
      <c r="AF68">
        <v>10.59</v>
      </c>
      <c r="AG68">
        <v>9.65</v>
      </c>
      <c r="AH68">
        <v>0</v>
      </c>
      <c r="AI68">
        <v>0</v>
      </c>
    </row>
    <row r="69" spans="7:35">
      <c r="G69" t="s">
        <v>111</v>
      </c>
      <c r="H69" s="73">
        <v>110.62</v>
      </c>
      <c r="I69" s="46">
        <v>0</v>
      </c>
      <c r="J69" s="46">
        <v>10.59</v>
      </c>
      <c r="K69" s="46">
        <v>0</v>
      </c>
      <c r="L69" s="46">
        <v>12.95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1.93</v>
      </c>
      <c r="X69">
        <v>1.93</v>
      </c>
      <c r="Y69">
        <v>9.65</v>
      </c>
      <c r="Z69">
        <v>0.63</v>
      </c>
      <c r="AA69">
        <v>3.3</v>
      </c>
      <c r="AB69">
        <v>48.24</v>
      </c>
      <c r="AC69">
        <v>0</v>
      </c>
      <c r="AD69">
        <v>0</v>
      </c>
      <c r="AE69">
        <v>48.24</v>
      </c>
      <c r="AF69">
        <v>10.59</v>
      </c>
      <c r="AG69">
        <v>9.65</v>
      </c>
      <c r="AH69">
        <v>0</v>
      </c>
      <c r="AI69">
        <v>0</v>
      </c>
    </row>
    <row r="70" spans="7:35">
      <c r="G70" t="s">
        <v>112</v>
      </c>
      <c r="H70" s="73">
        <v>110.62</v>
      </c>
      <c r="I70" s="46">
        <v>0</v>
      </c>
      <c r="J70" s="46">
        <v>10.59</v>
      </c>
      <c r="K70" s="46">
        <v>0</v>
      </c>
      <c r="L70" s="46">
        <v>11.97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1.93</v>
      </c>
      <c r="X70">
        <v>1.93</v>
      </c>
      <c r="Y70">
        <v>9.65</v>
      </c>
      <c r="Z70">
        <v>0.63</v>
      </c>
      <c r="AA70">
        <v>2.3199999999999998</v>
      </c>
      <c r="AB70">
        <v>48.24</v>
      </c>
      <c r="AC70">
        <v>0</v>
      </c>
      <c r="AD70">
        <v>0</v>
      </c>
      <c r="AE70">
        <v>48.24</v>
      </c>
      <c r="AF70">
        <v>10.59</v>
      </c>
      <c r="AG70">
        <v>9.65</v>
      </c>
      <c r="AH70">
        <v>0</v>
      </c>
      <c r="AI70">
        <v>0</v>
      </c>
    </row>
    <row r="71" spans="7:35">
      <c r="G71" t="s">
        <v>113</v>
      </c>
      <c r="H71" s="73">
        <v>110.62</v>
      </c>
      <c r="I71" s="46">
        <v>0</v>
      </c>
      <c r="J71" s="46">
        <v>10.78</v>
      </c>
      <c r="K71" s="46">
        <v>0</v>
      </c>
      <c r="L71" s="46">
        <v>11.64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1.93</v>
      </c>
      <c r="X71">
        <v>1.93</v>
      </c>
      <c r="Y71">
        <v>9.65</v>
      </c>
      <c r="Z71">
        <v>0.63</v>
      </c>
      <c r="AA71">
        <v>1.99</v>
      </c>
      <c r="AB71">
        <v>48.24</v>
      </c>
      <c r="AC71">
        <v>0</v>
      </c>
      <c r="AD71">
        <v>0</v>
      </c>
      <c r="AE71">
        <v>48.24</v>
      </c>
      <c r="AF71">
        <v>10.78</v>
      </c>
      <c r="AG71">
        <v>9.65</v>
      </c>
      <c r="AH71">
        <v>0</v>
      </c>
      <c r="AI71">
        <v>0</v>
      </c>
    </row>
    <row r="72" spans="7:35">
      <c r="G72" t="s">
        <v>114</v>
      </c>
      <c r="H72" s="73">
        <v>110.62</v>
      </c>
      <c r="I72" s="46">
        <v>0</v>
      </c>
      <c r="J72" s="46">
        <v>10.78</v>
      </c>
      <c r="K72" s="46">
        <v>0</v>
      </c>
      <c r="L72" s="46">
        <v>11.07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1.93</v>
      </c>
      <c r="X72">
        <v>1.93</v>
      </c>
      <c r="Y72">
        <v>9.65</v>
      </c>
      <c r="Z72">
        <v>0.63</v>
      </c>
      <c r="AA72">
        <v>1.42</v>
      </c>
      <c r="AB72">
        <v>48.24</v>
      </c>
      <c r="AC72">
        <v>0</v>
      </c>
      <c r="AD72">
        <v>0</v>
      </c>
      <c r="AE72">
        <v>48.24</v>
      </c>
      <c r="AF72">
        <v>10.78</v>
      </c>
      <c r="AG72">
        <v>9.65</v>
      </c>
      <c r="AH72">
        <v>0</v>
      </c>
      <c r="AI72">
        <v>0</v>
      </c>
    </row>
    <row r="73" spans="7:35">
      <c r="G73" t="s">
        <v>115</v>
      </c>
      <c r="H73" s="73">
        <v>110.62</v>
      </c>
      <c r="I73" s="46">
        <v>0</v>
      </c>
      <c r="J73" s="46">
        <v>10.78</v>
      </c>
      <c r="K73" s="46">
        <v>0</v>
      </c>
      <c r="L73" s="46">
        <v>10.88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1.93</v>
      </c>
      <c r="X73">
        <v>1.93</v>
      </c>
      <c r="Y73">
        <v>9.65</v>
      </c>
      <c r="Z73">
        <v>0.63</v>
      </c>
      <c r="AA73">
        <v>1.23</v>
      </c>
      <c r="AB73">
        <v>48.24</v>
      </c>
      <c r="AC73">
        <v>0</v>
      </c>
      <c r="AD73">
        <v>0</v>
      </c>
      <c r="AE73">
        <v>48.24</v>
      </c>
      <c r="AF73">
        <v>10.78</v>
      </c>
      <c r="AG73">
        <v>9.65</v>
      </c>
      <c r="AH73">
        <v>0</v>
      </c>
      <c r="AI73">
        <v>0</v>
      </c>
    </row>
    <row r="74" spans="7:35">
      <c r="G74" t="s">
        <v>116</v>
      </c>
      <c r="H74" s="73">
        <v>110.62</v>
      </c>
      <c r="I74" s="46">
        <v>0</v>
      </c>
      <c r="J74" s="46">
        <v>10.78</v>
      </c>
      <c r="K74" s="46">
        <v>0</v>
      </c>
      <c r="L74" s="46">
        <v>10.26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1.93</v>
      </c>
      <c r="X74">
        <v>1.93</v>
      </c>
      <c r="Y74">
        <v>9.65</v>
      </c>
      <c r="Z74">
        <v>0.63</v>
      </c>
      <c r="AA74">
        <v>0.61</v>
      </c>
      <c r="AB74">
        <v>48.24</v>
      </c>
      <c r="AC74">
        <v>0</v>
      </c>
      <c r="AD74">
        <v>0</v>
      </c>
      <c r="AE74">
        <v>48.24</v>
      </c>
      <c r="AF74">
        <v>10.78</v>
      </c>
      <c r="AG74">
        <v>9.65</v>
      </c>
      <c r="AH74">
        <v>0</v>
      </c>
      <c r="AI74">
        <v>0</v>
      </c>
    </row>
    <row r="75" spans="7:35">
      <c r="G75" t="s">
        <v>117</v>
      </c>
      <c r="H75" s="73">
        <v>110.62</v>
      </c>
      <c r="I75" s="46">
        <v>0</v>
      </c>
      <c r="J75" s="46">
        <v>10.96</v>
      </c>
      <c r="K75" s="46">
        <v>0</v>
      </c>
      <c r="L75" s="46">
        <v>9.94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1.93</v>
      </c>
      <c r="Y75">
        <v>9.65</v>
      </c>
      <c r="Z75">
        <v>0.63</v>
      </c>
      <c r="AA75">
        <v>0.28999999999999998</v>
      </c>
      <c r="AB75">
        <v>48.24</v>
      </c>
      <c r="AC75">
        <v>0</v>
      </c>
      <c r="AD75">
        <v>0</v>
      </c>
      <c r="AE75">
        <v>48.24</v>
      </c>
      <c r="AF75">
        <v>10.96</v>
      </c>
      <c r="AG75">
        <v>9.65</v>
      </c>
      <c r="AH75">
        <v>0</v>
      </c>
      <c r="AI75">
        <v>0</v>
      </c>
    </row>
    <row r="76" spans="7:35">
      <c r="G76" t="s">
        <v>118</v>
      </c>
      <c r="H76" s="73">
        <v>110.62</v>
      </c>
      <c r="I76" s="46">
        <v>0</v>
      </c>
      <c r="J76" s="46">
        <v>10.96</v>
      </c>
      <c r="K76" s="46">
        <v>0</v>
      </c>
      <c r="L76" s="46">
        <v>9.65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1.93</v>
      </c>
      <c r="Y76">
        <v>9.65</v>
      </c>
      <c r="Z76">
        <v>0.63</v>
      </c>
      <c r="AA76">
        <v>0</v>
      </c>
      <c r="AB76">
        <v>48.24</v>
      </c>
      <c r="AC76">
        <v>0</v>
      </c>
      <c r="AD76">
        <v>0</v>
      </c>
      <c r="AE76">
        <v>48.24</v>
      </c>
      <c r="AF76">
        <v>10.96</v>
      </c>
      <c r="AG76">
        <v>9.65</v>
      </c>
      <c r="AH76">
        <v>0</v>
      </c>
      <c r="AI76">
        <v>0</v>
      </c>
    </row>
    <row r="77" spans="7:35">
      <c r="G77" t="s">
        <v>119</v>
      </c>
      <c r="H77" s="73">
        <v>110.62</v>
      </c>
      <c r="I77" s="46">
        <v>0</v>
      </c>
      <c r="J77" s="46">
        <v>10.96</v>
      </c>
      <c r="K77" s="46">
        <v>0</v>
      </c>
      <c r="L77" s="46">
        <v>9.65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1.93</v>
      </c>
      <c r="Y77">
        <v>9.65</v>
      </c>
      <c r="Z77">
        <v>0.63</v>
      </c>
      <c r="AA77">
        <v>0</v>
      </c>
      <c r="AB77">
        <v>48.24</v>
      </c>
      <c r="AC77">
        <v>0</v>
      </c>
      <c r="AD77">
        <v>0</v>
      </c>
      <c r="AE77">
        <v>48.24</v>
      </c>
      <c r="AF77">
        <v>10.96</v>
      </c>
      <c r="AG77">
        <v>9.65</v>
      </c>
      <c r="AH77">
        <v>0</v>
      </c>
      <c r="AI77">
        <v>0</v>
      </c>
    </row>
    <row r="78" spans="7:35">
      <c r="G78" t="s">
        <v>120</v>
      </c>
      <c r="H78" s="73">
        <v>110.62</v>
      </c>
      <c r="I78" s="46">
        <v>0</v>
      </c>
      <c r="J78" s="46">
        <v>10.96</v>
      </c>
      <c r="K78" s="46">
        <v>0</v>
      </c>
      <c r="L78" s="46">
        <v>9.65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1.93</v>
      </c>
      <c r="Y78">
        <v>9.65</v>
      </c>
      <c r="Z78">
        <v>0.63</v>
      </c>
      <c r="AA78">
        <v>0</v>
      </c>
      <c r="AB78">
        <v>48.24</v>
      </c>
      <c r="AC78">
        <v>0</v>
      </c>
      <c r="AD78">
        <v>0</v>
      </c>
      <c r="AE78">
        <v>48.24</v>
      </c>
      <c r="AF78">
        <v>10.96</v>
      </c>
      <c r="AG78">
        <v>9.65</v>
      </c>
      <c r="AH78">
        <v>0</v>
      </c>
      <c r="AI78">
        <v>0</v>
      </c>
    </row>
    <row r="79" spans="7:35">
      <c r="G79" t="s">
        <v>121</v>
      </c>
      <c r="H79" s="73">
        <v>110.71000000000001</v>
      </c>
      <c r="I79" s="46">
        <v>0</v>
      </c>
      <c r="J79" s="46">
        <v>11.14</v>
      </c>
      <c r="K79" s="46">
        <v>0</v>
      </c>
      <c r="L79" s="46">
        <v>9.65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1.93</v>
      </c>
      <c r="Y79">
        <v>9.65</v>
      </c>
      <c r="Z79">
        <v>0.72</v>
      </c>
      <c r="AA79">
        <v>0</v>
      </c>
      <c r="AB79">
        <v>48.24</v>
      </c>
      <c r="AC79">
        <v>0</v>
      </c>
      <c r="AD79">
        <v>0</v>
      </c>
      <c r="AE79">
        <v>48.24</v>
      </c>
      <c r="AF79">
        <v>11.14</v>
      </c>
      <c r="AG79">
        <v>9.65</v>
      </c>
      <c r="AH79">
        <v>0</v>
      </c>
      <c r="AI79">
        <v>0</v>
      </c>
    </row>
    <row r="80" spans="7:35">
      <c r="G80" t="s">
        <v>122</v>
      </c>
      <c r="H80" s="73">
        <v>110.71000000000001</v>
      </c>
      <c r="I80" s="46">
        <v>0</v>
      </c>
      <c r="J80" s="46">
        <v>11.14</v>
      </c>
      <c r="K80" s="46">
        <v>0</v>
      </c>
      <c r="L80" s="46">
        <v>9.65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1.93</v>
      </c>
      <c r="Y80">
        <v>9.65</v>
      </c>
      <c r="Z80">
        <v>0.72</v>
      </c>
      <c r="AA80">
        <v>0</v>
      </c>
      <c r="AB80">
        <v>48.24</v>
      </c>
      <c r="AC80">
        <v>0</v>
      </c>
      <c r="AD80">
        <v>0</v>
      </c>
      <c r="AE80">
        <v>48.24</v>
      </c>
      <c r="AF80">
        <v>11.14</v>
      </c>
      <c r="AG80">
        <v>9.65</v>
      </c>
      <c r="AH80">
        <v>0</v>
      </c>
      <c r="AI80">
        <v>0</v>
      </c>
    </row>
    <row r="81" spans="7:35">
      <c r="G81" t="s">
        <v>123</v>
      </c>
      <c r="H81" s="73">
        <v>110.71000000000001</v>
      </c>
      <c r="I81" s="46">
        <v>0</v>
      </c>
      <c r="J81" s="46">
        <v>11.14</v>
      </c>
      <c r="K81" s="46">
        <v>0</v>
      </c>
      <c r="L81" s="46">
        <v>9.65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1.93</v>
      </c>
      <c r="Y81">
        <v>9.65</v>
      </c>
      <c r="Z81">
        <v>0.72</v>
      </c>
      <c r="AA81">
        <v>0</v>
      </c>
      <c r="AB81">
        <v>48.24</v>
      </c>
      <c r="AC81">
        <v>0</v>
      </c>
      <c r="AD81">
        <v>0</v>
      </c>
      <c r="AE81">
        <v>48.24</v>
      </c>
      <c r="AF81">
        <v>11.14</v>
      </c>
      <c r="AG81">
        <v>9.65</v>
      </c>
      <c r="AH81">
        <v>0</v>
      </c>
      <c r="AI81">
        <v>0</v>
      </c>
    </row>
    <row r="82" spans="7:35">
      <c r="G82" t="s">
        <v>124</v>
      </c>
      <c r="H82" s="73">
        <v>110.71000000000001</v>
      </c>
      <c r="I82" s="46">
        <v>0</v>
      </c>
      <c r="J82" s="46">
        <v>11.14</v>
      </c>
      <c r="K82" s="46">
        <v>0</v>
      </c>
      <c r="L82" s="46">
        <v>9.65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1.93</v>
      </c>
      <c r="Y82">
        <v>9.65</v>
      </c>
      <c r="Z82">
        <v>0.72</v>
      </c>
      <c r="AA82">
        <v>0</v>
      </c>
      <c r="AB82">
        <v>48.24</v>
      </c>
      <c r="AC82">
        <v>0</v>
      </c>
      <c r="AD82">
        <v>0</v>
      </c>
      <c r="AE82">
        <v>48.24</v>
      </c>
      <c r="AF82">
        <v>11.14</v>
      </c>
      <c r="AG82">
        <v>9.65</v>
      </c>
      <c r="AH82">
        <v>0</v>
      </c>
      <c r="AI82">
        <v>0</v>
      </c>
    </row>
    <row r="83" spans="7:35">
      <c r="G83" t="s">
        <v>125</v>
      </c>
      <c r="H83" s="73">
        <v>110.67000000000002</v>
      </c>
      <c r="I83" s="46">
        <v>0</v>
      </c>
      <c r="J83" s="46">
        <v>11.33</v>
      </c>
      <c r="K83" s="46">
        <v>0</v>
      </c>
      <c r="L83" s="46">
        <v>9.65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1.93</v>
      </c>
      <c r="X83">
        <v>1.93</v>
      </c>
      <c r="Y83">
        <v>9.65</v>
      </c>
      <c r="Z83">
        <v>0.68</v>
      </c>
      <c r="AA83">
        <v>0</v>
      </c>
      <c r="AB83">
        <v>48.24</v>
      </c>
      <c r="AC83">
        <v>0</v>
      </c>
      <c r="AD83">
        <v>0</v>
      </c>
      <c r="AE83">
        <v>48.24</v>
      </c>
      <c r="AF83">
        <v>11.33</v>
      </c>
      <c r="AG83">
        <v>9.65</v>
      </c>
      <c r="AH83">
        <v>0</v>
      </c>
      <c r="AI83">
        <v>0</v>
      </c>
    </row>
    <row r="84" spans="7:35">
      <c r="G84" t="s">
        <v>126</v>
      </c>
      <c r="H84" s="73">
        <v>110.67000000000002</v>
      </c>
      <c r="I84" s="46">
        <v>0</v>
      </c>
      <c r="J84" s="46">
        <v>11.33</v>
      </c>
      <c r="K84" s="46">
        <v>0</v>
      </c>
      <c r="L84" s="46">
        <v>9.65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1.93</v>
      </c>
      <c r="X84">
        <v>1.93</v>
      </c>
      <c r="Y84">
        <v>9.65</v>
      </c>
      <c r="Z84">
        <v>0.68</v>
      </c>
      <c r="AA84">
        <v>0</v>
      </c>
      <c r="AB84">
        <v>48.24</v>
      </c>
      <c r="AC84">
        <v>0</v>
      </c>
      <c r="AD84">
        <v>0</v>
      </c>
      <c r="AE84">
        <v>48.24</v>
      </c>
      <c r="AF84">
        <v>11.33</v>
      </c>
      <c r="AG84">
        <v>9.65</v>
      </c>
      <c r="AH84">
        <v>0</v>
      </c>
      <c r="AI84">
        <v>0</v>
      </c>
    </row>
    <row r="85" spans="7:35">
      <c r="G85" t="s">
        <v>127</v>
      </c>
      <c r="H85" s="73">
        <v>110.67000000000002</v>
      </c>
      <c r="I85" s="46">
        <v>0</v>
      </c>
      <c r="J85" s="46">
        <v>11.33</v>
      </c>
      <c r="K85" s="46">
        <v>0</v>
      </c>
      <c r="L85" s="46">
        <v>9.65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1.93</v>
      </c>
      <c r="X85">
        <v>1.93</v>
      </c>
      <c r="Y85">
        <v>9.65</v>
      </c>
      <c r="Z85">
        <v>0.68</v>
      </c>
      <c r="AA85">
        <v>0</v>
      </c>
      <c r="AB85">
        <v>48.24</v>
      </c>
      <c r="AC85">
        <v>0</v>
      </c>
      <c r="AD85">
        <v>0</v>
      </c>
      <c r="AE85">
        <v>48.24</v>
      </c>
      <c r="AF85">
        <v>11.33</v>
      </c>
      <c r="AG85">
        <v>9.65</v>
      </c>
      <c r="AH85">
        <v>0</v>
      </c>
      <c r="AI85">
        <v>0</v>
      </c>
    </row>
    <row r="86" spans="7:35">
      <c r="G86" t="s">
        <v>128</v>
      </c>
      <c r="H86" s="73">
        <v>110.67000000000002</v>
      </c>
      <c r="I86" s="46">
        <v>0</v>
      </c>
      <c r="J86" s="46">
        <v>11.33</v>
      </c>
      <c r="K86" s="46">
        <v>0</v>
      </c>
      <c r="L86" s="46">
        <v>9.65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1.93</v>
      </c>
      <c r="X86">
        <v>1.93</v>
      </c>
      <c r="Y86">
        <v>9.65</v>
      </c>
      <c r="Z86">
        <v>0.68</v>
      </c>
      <c r="AA86">
        <v>0</v>
      </c>
      <c r="AB86">
        <v>48.24</v>
      </c>
      <c r="AC86">
        <v>0</v>
      </c>
      <c r="AD86">
        <v>0</v>
      </c>
      <c r="AE86">
        <v>48.24</v>
      </c>
      <c r="AF86">
        <v>11.33</v>
      </c>
      <c r="AG86">
        <v>9.65</v>
      </c>
      <c r="AH86">
        <v>0</v>
      </c>
      <c r="AI86">
        <v>0</v>
      </c>
    </row>
    <row r="87" spans="7:35">
      <c r="G87" t="s">
        <v>129</v>
      </c>
      <c r="H87" s="73">
        <v>110.67000000000002</v>
      </c>
      <c r="I87" s="46">
        <v>0</v>
      </c>
      <c r="J87" s="46">
        <v>11.51</v>
      </c>
      <c r="K87" s="46">
        <v>0</v>
      </c>
      <c r="L87" s="46">
        <v>9.65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1.93</v>
      </c>
      <c r="X87">
        <v>1.93</v>
      </c>
      <c r="Y87">
        <v>9.65</v>
      </c>
      <c r="Z87">
        <v>0.68</v>
      </c>
      <c r="AA87">
        <v>0</v>
      </c>
      <c r="AB87">
        <v>48.24</v>
      </c>
      <c r="AC87">
        <v>0</v>
      </c>
      <c r="AD87">
        <v>0</v>
      </c>
      <c r="AE87">
        <v>48.24</v>
      </c>
      <c r="AF87">
        <v>11.51</v>
      </c>
      <c r="AG87">
        <v>9.65</v>
      </c>
      <c r="AH87">
        <v>0</v>
      </c>
      <c r="AI87">
        <v>0</v>
      </c>
    </row>
    <row r="88" spans="7:35">
      <c r="G88" t="s">
        <v>130</v>
      </c>
      <c r="H88" s="73">
        <v>110.67000000000002</v>
      </c>
      <c r="I88" s="46">
        <v>0</v>
      </c>
      <c r="J88" s="46">
        <v>11.51</v>
      </c>
      <c r="K88" s="46">
        <v>0</v>
      </c>
      <c r="L88" s="46">
        <v>9.65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1.93</v>
      </c>
      <c r="X88">
        <v>1.93</v>
      </c>
      <c r="Y88">
        <v>9.65</v>
      </c>
      <c r="Z88">
        <v>0.68</v>
      </c>
      <c r="AA88">
        <v>0</v>
      </c>
      <c r="AB88">
        <v>48.24</v>
      </c>
      <c r="AC88">
        <v>0</v>
      </c>
      <c r="AD88">
        <v>0</v>
      </c>
      <c r="AE88">
        <v>48.24</v>
      </c>
      <c r="AF88">
        <v>11.51</v>
      </c>
      <c r="AG88">
        <v>9.65</v>
      </c>
      <c r="AH88">
        <v>0</v>
      </c>
      <c r="AI88">
        <v>0</v>
      </c>
    </row>
    <row r="89" spans="7:35">
      <c r="G89" t="s">
        <v>131</v>
      </c>
      <c r="H89" s="73">
        <v>110.67000000000002</v>
      </c>
      <c r="I89" s="46">
        <v>0</v>
      </c>
      <c r="J89" s="46">
        <v>11.51</v>
      </c>
      <c r="K89" s="46">
        <v>0</v>
      </c>
      <c r="L89" s="46">
        <v>9.65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1.93</v>
      </c>
      <c r="X89">
        <v>1.93</v>
      </c>
      <c r="Y89">
        <v>9.65</v>
      </c>
      <c r="Z89">
        <v>0.68</v>
      </c>
      <c r="AA89">
        <v>0</v>
      </c>
      <c r="AB89">
        <v>48.24</v>
      </c>
      <c r="AC89">
        <v>0</v>
      </c>
      <c r="AD89">
        <v>0</v>
      </c>
      <c r="AE89">
        <v>48.24</v>
      </c>
      <c r="AF89">
        <v>11.51</v>
      </c>
      <c r="AG89">
        <v>9.65</v>
      </c>
      <c r="AH89">
        <v>0</v>
      </c>
      <c r="AI89">
        <v>0</v>
      </c>
    </row>
    <row r="90" spans="7:35">
      <c r="G90" t="s">
        <v>132</v>
      </c>
      <c r="H90" s="73">
        <v>110.67000000000002</v>
      </c>
      <c r="I90" s="46">
        <v>0</v>
      </c>
      <c r="J90" s="46">
        <v>11.51</v>
      </c>
      <c r="K90" s="46">
        <v>0</v>
      </c>
      <c r="L90" s="46">
        <v>9.65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1.93</v>
      </c>
      <c r="X90">
        <v>1.93</v>
      </c>
      <c r="Y90">
        <v>9.65</v>
      </c>
      <c r="Z90">
        <v>0.68</v>
      </c>
      <c r="AA90">
        <v>0</v>
      </c>
      <c r="AB90">
        <v>48.24</v>
      </c>
      <c r="AC90">
        <v>0</v>
      </c>
      <c r="AD90">
        <v>0</v>
      </c>
      <c r="AE90">
        <v>48.24</v>
      </c>
      <c r="AF90">
        <v>11.51</v>
      </c>
      <c r="AG90">
        <v>9.65</v>
      </c>
      <c r="AH90">
        <v>0</v>
      </c>
      <c r="AI90">
        <v>0</v>
      </c>
    </row>
    <row r="91" spans="7:35">
      <c r="G91" t="s">
        <v>133</v>
      </c>
      <c r="H91" s="73">
        <v>110.67000000000002</v>
      </c>
      <c r="I91" s="46">
        <v>0</v>
      </c>
      <c r="J91" s="46">
        <v>11.69</v>
      </c>
      <c r="K91" s="46">
        <v>0</v>
      </c>
      <c r="L91" s="46">
        <v>9.65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1.93</v>
      </c>
      <c r="X91">
        <v>1.93</v>
      </c>
      <c r="Y91">
        <v>9.65</v>
      </c>
      <c r="Z91">
        <v>0.68</v>
      </c>
      <c r="AA91">
        <v>0</v>
      </c>
      <c r="AB91">
        <v>48.24</v>
      </c>
      <c r="AC91">
        <v>0</v>
      </c>
      <c r="AD91">
        <v>0</v>
      </c>
      <c r="AE91">
        <v>48.24</v>
      </c>
      <c r="AF91">
        <v>11.69</v>
      </c>
      <c r="AG91">
        <v>9.65</v>
      </c>
      <c r="AH91">
        <v>0</v>
      </c>
      <c r="AI91">
        <v>0</v>
      </c>
    </row>
    <row r="92" spans="7:35">
      <c r="G92" t="s">
        <v>134</v>
      </c>
      <c r="H92" s="73">
        <v>110.67000000000002</v>
      </c>
      <c r="I92" s="46">
        <v>0</v>
      </c>
      <c r="J92" s="46">
        <v>11.69</v>
      </c>
      <c r="K92" s="46">
        <v>0</v>
      </c>
      <c r="L92" s="46">
        <v>9.65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1.93</v>
      </c>
      <c r="X92">
        <v>1.93</v>
      </c>
      <c r="Y92">
        <v>9.65</v>
      </c>
      <c r="Z92">
        <v>0.68</v>
      </c>
      <c r="AA92">
        <v>0</v>
      </c>
      <c r="AB92">
        <v>48.24</v>
      </c>
      <c r="AC92">
        <v>0</v>
      </c>
      <c r="AD92">
        <v>0</v>
      </c>
      <c r="AE92">
        <v>48.24</v>
      </c>
      <c r="AF92">
        <v>11.69</v>
      </c>
      <c r="AG92">
        <v>9.65</v>
      </c>
      <c r="AH92">
        <v>0</v>
      </c>
      <c r="AI92">
        <v>0</v>
      </c>
    </row>
    <row r="93" spans="7:35">
      <c r="G93" t="s">
        <v>135</v>
      </c>
      <c r="H93" s="73">
        <v>110.67000000000002</v>
      </c>
      <c r="I93" s="46">
        <v>0</v>
      </c>
      <c r="J93" s="46">
        <v>11.69</v>
      </c>
      <c r="K93" s="46">
        <v>0</v>
      </c>
      <c r="L93" s="46">
        <v>9.65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1.93</v>
      </c>
      <c r="X93">
        <v>1.93</v>
      </c>
      <c r="Y93">
        <v>9.65</v>
      </c>
      <c r="Z93">
        <v>0.68</v>
      </c>
      <c r="AA93">
        <v>0</v>
      </c>
      <c r="AB93">
        <v>48.24</v>
      </c>
      <c r="AC93">
        <v>0</v>
      </c>
      <c r="AD93">
        <v>0</v>
      </c>
      <c r="AE93">
        <v>48.24</v>
      </c>
      <c r="AF93">
        <v>11.69</v>
      </c>
      <c r="AG93">
        <v>9.65</v>
      </c>
      <c r="AH93">
        <v>0</v>
      </c>
      <c r="AI93">
        <v>0</v>
      </c>
    </row>
    <row r="94" spans="7:35">
      <c r="G94" t="s">
        <v>136</v>
      </c>
      <c r="H94" s="73">
        <v>110.67000000000002</v>
      </c>
      <c r="I94" s="46">
        <v>0</v>
      </c>
      <c r="J94" s="46">
        <v>11.69</v>
      </c>
      <c r="K94" s="46">
        <v>0</v>
      </c>
      <c r="L94" s="46">
        <v>9.65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1.93</v>
      </c>
      <c r="X94">
        <v>1.93</v>
      </c>
      <c r="Y94">
        <v>9.65</v>
      </c>
      <c r="Z94">
        <v>0.68</v>
      </c>
      <c r="AA94">
        <v>0</v>
      </c>
      <c r="AB94">
        <v>48.24</v>
      </c>
      <c r="AC94">
        <v>0</v>
      </c>
      <c r="AD94">
        <v>0</v>
      </c>
      <c r="AE94">
        <v>48.24</v>
      </c>
      <c r="AF94">
        <v>11.69</v>
      </c>
      <c r="AG94">
        <v>9.65</v>
      </c>
      <c r="AH94">
        <v>0</v>
      </c>
      <c r="AI94">
        <v>0</v>
      </c>
    </row>
    <row r="95" spans="7:35">
      <c r="G95" t="s">
        <v>137</v>
      </c>
      <c r="H95" s="73">
        <v>110.62</v>
      </c>
      <c r="I95" s="46">
        <v>0</v>
      </c>
      <c r="J95" s="46">
        <v>11.69</v>
      </c>
      <c r="K95" s="46">
        <v>0</v>
      </c>
      <c r="L95" s="46">
        <v>9.65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1.93</v>
      </c>
      <c r="Y95">
        <v>9.65</v>
      </c>
      <c r="Z95">
        <v>0.63</v>
      </c>
      <c r="AA95">
        <v>0</v>
      </c>
      <c r="AB95">
        <v>48.24</v>
      </c>
      <c r="AC95">
        <v>0</v>
      </c>
      <c r="AD95">
        <v>0</v>
      </c>
      <c r="AE95">
        <v>48.24</v>
      </c>
      <c r="AF95">
        <v>11.69</v>
      </c>
      <c r="AG95">
        <v>9.65</v>
      </c>
      <c r="AH95">
        <v>0</v>
      </c>
      <c r="AI95">
        <v>0</v>
      </c>
    </row>
    <row r="96" spans="7:35">
      <c r="G96" t="s">
        <v>138</v>
      </c>
      <c r="H96" s="73">
        <v>110.62</v>
      </c>
      <c r="I96" s="46">
        <v>0</v>
      </c>
      <c r="J96" s="46">
        <v>11.69</v>
      </c>
      <c r="K96" s="46">
        <v>0</v>
      </c>
      <c r="L96" s="46">
        <v>9.65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1.93</v>
      </c>
      <c r="Y96">
        <v>9.65</v>
      </c>
      <c r="Z96">
        <v>0.63</v>
      </c>
      <c r="AA96">
        <v>0</v>
      </c>
      <c r="AB96">
        <v>48.24</v>
      </c>
      <c r="AC96">
        <v>0</v>
      </c>
      <c r="AD96">
        <v>0</v>
      </c>
      <c r="AE96">
        <v>48.24</v>
      </c>
      <c r="AF96">
        <v>11.69</v>
      </c>
      <c r="AG96">
        <v>9.65</v>
      </c>
      <c r="AH96">
        <v>0</v>
      </c>
      <c r="AI96">
        <v>0</v>
      </c>
    </row>
    <row r="97" spans="1:133">
      <c r="G97" t="s">
        <v>139</v>
      </c>
      <c r="H97" s="73">
        <v>110.62</v>
      </c>
      <c r="I97" s="46">
        <v>0</v>
      </c>
      <c r="J97" s="46">
        <v>11.69</v>
      </c>
      <c r="K97" s="46">
        <v>0</v>
      </c>
      <c r="L97" s="46">
        <v>9.65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1.93</v>
      </c>
      <c r="Y97">
        <v>9.65</v>
      </c>
      <c r="Z97">
        <v>0.63</v>
      </c>
      <c r="AA97">
        <v>0</v>
      </c>
      <c r="AB97">
        <v>48.24</v>
      </c>
      <c r="AC97">
        <v>0</v>
      </c>
      <c r="AD97">
        <v>0</v>
      </c>
      <c r="AE97">
        <v>48.24</v>
      </c>
      <c r="AF97">
        <v>11.69</v>
      </c>
      <c r="AG97">
        <v>9.65</v>
      </c>
      <c r="AH97">
        <v>0</v>
      </c>
      <c r="AI97">
        <v>0</v>
      </c>
    </row>
    <row r="98" spans="1:133">
      <c r="G98" t="s">
        <v>140</v>
      </c>
      <c r="H98" s="73">
        <v>110.62</v>
      </c>
      <c r="I98" s="46">
        <v>0</v>
      </c>
      <c r="J98" s="46">
        <v>11.69</v>
      </c>
      <c r="K98" s="46">
        <v>0</v>
      </c>
      <c r="L98" s="46">
        <v>9.65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1.93</v>
      </c>
      <c r="Y98">
        <v>9.65</v>
      </c>
      <c r="Z98">
        <v>0.63</v>
      </c>
      <c r="AA98">
        <v>0</v>
      </c>
      <c r="AB98">
        <v>48.24</v>
      </c>
      <c r="AC98">
        <v>0</v>
      </c>
      <c r="AD98">
        <v>0</v>
      </c>
      <c r="AE98">
        <v>48.24</v>
      </c>
      <c r="AF98">
        <v>11.69</v>
      </c>
      <c r="AG98">
        <v>9.65</v>
      </c>
      <c r="AH98">
        <v>0</v>
      </c>
      <c r="A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2.6291099999999989</v>
      </c>
      <c r="I99" s="69">
        <f t="shared" ref="I99:BU99" si="1">SUM(I3:I98)/4000</f>
        <v>0</v>
      </c>
      <c r="J99" s="69">
        <f t="shared" si="1"/>
        <v>0.26806000000000002</v>
      </c>
      <c r="K99" s="69">
        <f t="shared" si="1"/>
        <v>0</v>
      </c>
      <c r="L99" s="69">
        <f t="shared" si="1"/>
        <v>0.29123250000000034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4.6320000000000104E-2</v>
      </c>
      <c r="X99">
        <f t="shared" si="1"/>
        <v>1.9300000000000012E-2</v>
      </c>
      <c r="Y99">
        <f t="shared" si="1"/>
        <v>0.23159999999999961</v>
      </c>
      <c r="Z99">
        <f t="shared" si="1"/>
        <v>1.6370000000000016E-2</v>
      </c>
      <c r="AA99">
        <f t="shared" si="1"/>
        <v>5.9632500000000005E-2</v>
      </c>
      <c r="AB99">
        <f t="shared" si="1"/>
        <v>1.1577599999999972</v>
      </c>
      <c r="AC99">
        <f t="shared" si="1"/>
        <v>0</v>
      </c>
      <c r="AD99">
        <f t="shared" si="1"/>
        <v>0</v>
      </c>
      <c r="AE99">
        <f t="shared" si="1"/>
        <v>1.1577599999999972</v>
      </c>
      <c r="AF99">
        <f t="shared" si="1"/>
        <v>0.26806000000000002</v>
      </c>
      <c r="AG99">
        <f t="shared" si="1"/>
        <v>0.23159999999999961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554</v>
      </c>
      <c r="AH100" t="s">
        <v>556</v>
      </c>
      <c r="AI100" t="s">
        <v>558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560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50.53</v>
      </c>
      <c r="I3" s="53">
        <v>0</v>
      </c>
      <c r="J3" s="53">
        <v>0</v>
      </c>
      <c r="K3" s="53">
        <v>0</v>
      </c>
      <c r="L3" s="53">
        <v>1.47</v>
      </c>
      <c r="M3" s="72">
        <v>0.68</v>
      </c>
      <c r="N3" s="71">
        <v>0</v>
      </c>
      <c r="O3" s="53">
        <v>-55</v>
      </c>
      <c r="P3" s="53">
        <v>-41</v>
      </c>
      <c r="Q3" s="53">
        <v>0</v>
      </c>
      <c r="R3" s="53">
        <v>0</v>
      </c>
      <c r="S3" s="72">
        <v>0</v>
      </c>
      <c r="T3" t="s">
        <v>560</v>
      </c>
      <c r="U3" s="73">
        <v>-96</v>
      </c>
      <c r="V3" s="74">
        <v>52.68</v>
      </c>
      <c r="W3">
        <v>50.53</v>
      </c>
      <c r="X3">
        <v>-55</v>
      </c>
      <c r="Y3">
        <v>0</v>
      </c>
      <c r="Z3">
        <v>1.47</v>
      </c>
      <c r="AA3">
        <v>0</v>
      </c>
      <c r="AB3">
        <v>0.68</v>
      </c>
      <c r="AC3">
        <v>-41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47.6</v>
      </c>
      <c r="I4" s="46">
        <v>0</v>
      </c>
      <c r="J4" s="46">
        <v>0</v>
      </c>
      <c r="K4" s="46">
        <v>0</v>
      </c>
      <c r="L4" s="46">
        <v>1.38</v>
      </c>
      <c r="M4" s="74">
        <v>0.46</v>
      </c>
      <c r="N4" s="73">
        <v>0</v>
      </c>
      <c r="O4" s="46">
        <v>-58</v>
      </c>
      <c r="P4" s="46">
        <v>-54</v>
      </c>
      <c r="Q4" s="46">
        <v>0</v>
      </c>
      <c r="R4" s="46">
        <v>0</v>
      </c>
      <c r="S4" s="74">
        <v>0</v>
      </c>
      <c r="U4" s="73">
        <v>-112</v>
      </c>
      <c r="V4" s="74">
        <v>49.44</v>
      </c>
      <c r="W4">
        <v>47.6</v>
      </c>
      <c r="X4">
        <v>-58</v>
      </c>
      <c r="Y4">
        <v>0</v>
      </c>
      <c r="Z4">
        <v>1.38</v>
      </c>
      <c r="AA4">
        <v>0</v>
      </c>
      <c r="AB4">
        <v>0.46</v>
      </c>
      <c r="AC4">
        <v>-54</v>
      </c>
    </row>
    <row r="5" spans="1:29">
      <c r="G5" t="s">
        <v>47</v>
      </c>
      <c r="H5" s="73">
        <v>31.67</v>
      </c>
      <c r="I5" s="46">
        <v>0</v>
      </c>
      <c r="J5" s="46">
        <v>0</v>
      </c>
      <c r="K5" s="46">
        <v>0</v>
      </c>
      <c r="L5" s="46">
        <v>1.51</v>
      </c>
      <c r="M5" s="74">
        <v>0</v>
      </c>
      <c r="N5" s="73">
        <v>0</v>
      </c>
      <c r="O5" s="46">
        <v>-55</v>
      </c>
      <c r="P5" s="46">
        <v>-48</v>
      </c>
      <c r="Q5" s="46">
        <v>0</v>
      </c>
      <c r="R5" s="46">
        <v>0</v>
      </c>
      <c r="S5" s="74">
        <v>0</v>
      </c>
      <c r="U5" s="73">
        <v>-103</v>
      </c>
      <c r="V5" s="74">
        <v>33.18</v>
      </c>
      <c r="W5">
        <v>31.67</v>
      </c>
      <c r="X5">
        <v>-55</v>
      </c>
      <c r="Y5">
        <v>0</v>
      </c>
      <c r="Z5">
        <v>1.51</v>
      </c>
      <c r="AA5">
        <v>0</v>
      </c>
      <c r="AB5">
        <v>0</v>
      </c>
      <c r="AC5">
        <v>-48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1.9</v>
      </c>
      <c r="M6" s="74">
        <v>0</v>
      </c>
      <c r="N6" s="73">
        <v>0</v>
      </c>
      <c r="O6" s="46">
        <v>-56</v>
      </c>
      <c r="P6" s="46">
        <v>-51</v>
      </c>
      <c r="Q6" s="46">
        <v>0</v>
      </c>
      <c r="R6" s="46">
        <v>0</v>
      </c>
      <c r="S6" s="74">
        <v>0</v>
      </c>
      <c r="U6" s="73">
        <v>-107</v>
      </c>
      <c r="V6" s="74">
        <v>1.9</v>
      </c>
      <c r="W6">
        <v>0</v>
      </c>
      <c r="X6">
        <v>-56</v>
      </c>
      <c r="Y6">
        <v>0</v>
      </c>
      <c r="Z6">
        <v>1.9</v>
      </c>
      <c r="AA6">
        <v>0</v>
      </c>
      <c r="AB6">
        <v>0</v>
      </c>
      <c r="AC6">
        <v>-51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2.7</v>
      </c>
      <c r="M7" s="74">
        <v>0</v>
      </c>
      <c r="N7" s="73">
        <v>-30</v>
      </c>
      <c r="O7" s="46">
        <v>-42</v>
      </c>
      <c r="P7" s="46">
        <v>-57</v>
      </c>
      <c r="Q7" s="46">
        <v>0</v>
      </c>
      <c r="R7" s="46">
        <v>0</v>
      </c>
      <c r="S7" s="74">
        <v>0</v>
      </c>
      <c r="U7" s="73">
        <v>-129</v>
      </c>
      <c r="V7" s="74">
        <v>2.7</v>
      </c>
      <c r="W7">
        <v>-30</v>
      </c>
      <c r="X7">
        <v>-42</v>
      </c>
      <c r="Y7">
        <v>0</v>
      </c>
      <c r="Z7">
        <v>2.7</v>
      </c>
      <c r="AA7">
        <v>0</v>
      </c>
      <c r="AB7">
        <v>0</v>
      </c>
      <c r="AC7">
        <v>-57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2.5099999999999998</v>
      </c>
      <c r="M8" s="74">
        <v>0</v>
      </c>
      <c r="N8" s="73">
        <v>-29</v>
      </c>
      <c r="O8" s="46">
        <v>-40</v>
      </c>
      <c r="P8" s="46">
        <v>-56</v>
      </c>
      <c r="Q8" s="46">
        <v>0</v>
      </c>
      <c r="R8" s="46">
        <v>0</v>
      </c>
      <c r="S8" s="74">
        <v>0</v>
      </c>
      <c r="U8" s="73">
        <v>-125</v>
      </c>
      <c r="V8" s="74">
        <v>2.5099999999999998</v>
      </c>
      <c r="W8">
        <v>-29</v>
      </c>
      <c r="X8">
        <v>-40</v>
      </c>
      <c r="Y8">
        <v>0</v>
      </c>
      <c r="Z8">
        <v>2.5099999999999998</v>
      </c>
      <c r="AA8">
        <v>0</v>
      </c>
      <c r="AB8">
        <v>0</v>
      </c>
      <c r="AC8">
        <v>-56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2.41</v>
      </c>
      <c r="M9" s="74">
        <v>0</v>
      </c>
      <c r="N9" s="73">
        <v>-25</v>
      </c>
      <c r="O9" s="46">
        <v>-46</v>
      </c>
      <c r="P9" s="46">
        <v>-56</v>
      </c>
      <c r="Q9" s="46">
        <v>0</v>
      </c>
      <c r="R9" s="46">
        <v>0</v>
      </c>
      <c r="S9" s="74">
        <v>0</v>
      </c>
      <c r="U9" s="73">
        <v>-127</v>
      </c>
      <c r="V9" s="74">
        <v>2.41</v>
      </c>
      <c r="W9">
        <v>-25</v>
      </c>
      <c r="X9">
        <v>-46</v>
      </c>
      <c r="Y9">
        <v>0</v>
      </c>
      <c r="Z9">
        <v>2.41</v>
      </c>
      <c r="AA9">
        <v>0</v>
      </c>
      <c r="AB9">
        <v>0</v>
      </c>
      <c r="AC9">
        <v>-56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2.0299999999999998</v>
      </c>
      <c r="M10" s="74">
        <v>0</v>
      </c>
      <c r="N10" s="73">
        <v>-62</v>
      </c>
      <c r="O10" s="46">
        <v>-51</v>
      </c>
      <c r="P10" s="46">
        <v>-60</v>
      </c>
      <c r="Q10" s="46">
        <v>0</v>
      </c>
      <c r="R10" s="46">
        <v>0</v>
      </c>
      <c r="S10" s="74">
        <v>0</v>
      </c>
      <c r="U10" s="73">
        <v>-173</v>
      </c>
      <c r="V10" s="74">
        <v>2.0299999999999998</v>
      </c>
      <c r="W10">
        <v>-62</v>
      </c>
      <c r="X10">
        <v>-51</v>
      </c>
      <c r="Y10">
        <v>0</v>
      </c>
      <c r="Z10">
        <v>2.0299999999999998</v>
      </c>
      <c r="AA10">
        <v>0</v>
      </c>
      <c r="AB10">
        <v>0</v>
      </c>
      <c r="AC10">
        <v>-60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28.94</v>
      </c>
      <c r="L11" s="46">
        <v>2.5099999999999998</v>
      </c>
      <c r="M11" s="74">
        <v>0</v>
      </c>
      <c r="N11" s="73">
        <v>-52</v>
      </c>
      <c r="O11" s="46">
        <v>-45</v>
      </c>
      <c r="P11" s="46">
        <v>-27</v>
      </c>
      <c r="Q11" s="46">
        <v>0</v>
      </c>
      <c r="R11" s="46">
        <v>0</v>
      </c>
      <c r="S11" s="74">
        <v>0</v>
      </c>
      <c r="U11" s="73">
        <v>-124</v>
      </c>
      <c r="V11" s="74">
        <v>31.45</v>
      </c>
      <c r="W11">
        <v>-52</v>
      </c>
      <c r="X11">
        <v>-45</v>
      </c>
      <c r="Y11">
        <v>0</v>
      </c>
      <c r="Z11">
        <v>2.5099999999999998</v>
      </c>
      <c r="AA11">
        <v>28.94</v>
      </c>
      <c r="AB11">
        <v>0</v>
      </c>
      <c r="AC11">
        <v>-27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28.94</v>
      </c>
      <c r="L12" s="46">
        <v>2.3199999999999998</v>
      </c>
      <c r="M12" s="74">
        <v>0</v>
      </c>
      <c r="N12" s="73">
        <v>-70</v>
      </c>
      <c r="O12" s="46">
        <v>-46</v>
      </c>
      <c r="P12" s="46">
        <v>-6</v>
      </c>
      <c r="Q12" s="46">
        <v>0</v>
      </c>
      <c r="R12" s="46">
        <v>0</v>
      </c>
      <c r="S12" s="74">
        <v>0</v>
      </c>
      <c r="U12" s="73">
        <v>-122</v>
      </c>
      <c r="V12" s="74">
        <v>31.26</v>
      </c>
      <c r="W12">
        <v>-70</v>
      </c>
      <c r="X12">
        <v>-46</v>
      </c>
      <c r="Y12">
        <v>0</v>
      </c>
      <c r="Z12">
        <v>2.3199999999999998</v>
      </c>
      <c r="AA12">
        <v>28.94</v>
      </c>
      <c r="AB12">
        <v>0</v>
      </c>
      <c r="AC12">
        <v>-6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28.94</v>
      </c>
      <c r="L13" s="46">
        <v>2.12</v>
      </c>
      <c r="M13" s="74">
        <v>0</v>
      </c>
      <c r="N13" s="73">
        <v>-58</v>
      </c>
      <c r="O13" s="46">
        <v>0</v>
      </c>
      <c r="P13" s="46">
        <v>-20</v>
      </c>
      <c r="Q13" s="46">
        <v>0</v>
      </c>
      <c r="R13" s="46">
        <v>0</v>
      </c>
      <c r="S13" s="74">
        <v>0</v>
      </c>
      <c r="U13" s="73">
        <v>-78</v>
      </c>
      <c r="V13" s="74">
        <v>31.06</v>
      </c>
      <c r="W13">
        <v>-58</v>
      </c>
      <c r="X13">
        <v>0</v>
      </c>
      <c r="Y13">
        <v>0</v>
      </c>
      <c r="Z13">
        <v>2.12</v>
      </c>
      <c r="AA13">
        <v>28.94</v>
      </c>
      <c r="AB13">
        <v>0</v>
      </c>
      <c r="AC13">
        <v>-20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28.94</v>
      </c>
      <c r="L14" s="46">
        <v>2.0299999999999998</v>
      </c>
      <c r="M14" s="74">
        <v>0</v>
      </c>
      <c r="N14" s="73">
        <v>-29</v>
      </c>
      <c r="O14" s="46">
        <v>0</v>
      </c>
      <c r="P14" s="46">
        <v>-20</v>
      </c>
      <c r="Q14" s="46">
        <v>0</v>
      </c>
      <c r="R14" s="46">
        <v>0</v>
      </c>
      <c r="S14" s="74">
        <v>0</v>
      </c>
      <c r="U14" s="73">
        <v>-49</v>
      </c>
      <c r="V14" s="74">
        <v>30.97</v>
      </c>
      <c r="W14">
        <v>-29</v>
      </c>
      <c r="X14">
        <v>0</v>
      </c>
      <c r="Y14">
        <v>0</v>
      </c>
      <c r="Z14">
        <v>2.0299999999999998</v>
      </c>
      <c r="AA14">
        <v>28.94</v>
      </c>
      <c r="AB14">
        <v>0</v>
      </c>
      <c r="AC14">
        <v>-20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28.94</v>
      </c>
      <c r="L15" s="46">
        <v>1.93</v>
      </c>
      <c r="M15" s="74">
        <v>0</v>
      </c>
      <c r="N15" s="73">
        <v>-16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-16</v>
      </c>
      <c r="V15" s="74">
        <v>30.87</v>
      </c>
      <c r="W15">
        <v>-16</v>
      </c>
      <c r="X15">
        <v>0</v>
      </c>
      <c r="Y15">
        <v>0</v>
      </c>
      <c r="Z15">
        <v>1.93</v>
      </c>
      <c r="AA15">
        <v>28.94</v>
      </c>
      <c r="AB15">
        <v>0</v>
      </c>
      <c r="AC15">
        <v>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24.12</v>
      </c>
      <c r="L16" s="46">
        <v>1.93</v>
      </c>
      <c r="M16" s="74">
        <v>0</v>
      </c>
      <c r="N16" s="73">
        <v>-16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-16</v>
      </c>
      <c r="V16" s="74">
        <v>26.05</v>
      </c>
      <c r="W16">
        <v>-16</v>
      </c>
      <c r="X16">
        <v>0</v>
      </c>
      <c r="Y16">
        <v>0</v>
      </c>
      <c r="Z16">
        <v>1.93</v>
      </c>
      <c r="AA16">
        <v>24.12</v>
      </c>
      <c r="AB16">
        <v>0</v>
      </c>
      <c r="AC16">
        <v>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24.12</v>
      </c>
      <c r="L17" s="46">
        <v>1.93</v>
      </c>
      <c r="M17" s="74">
        <v>0</v>
      </c>
      <c r="N17" s="73">
        <v>-15</v>
      </c>
      <c r="O17" s="46">
        <v>-15</v>
      </c>
      <c r="P17" s="46">
        <v>-25</v>
      </c>
      <c r="Q17" s="46">
        <v>0</v>
      </c>
      <c r="R17" s="46">
        <v>0</v>
      </c>
      <c r="S17" s="74">
        <v>0</v>
      </c>
      <c r="U17" s="73">
        <v>-55</v>
      </c>
      <c r="V17" s="74">
        <v>26.05</v>
      </c>
      <c r="W17">
        <v>-15</v>
      </c>
      <c r="X17">
        <v>-15</v>
      </c>
      <c r="Y17">
        <v>0</v>
      </c>
      <c r="Z17">
        <v>1.93</v>
      </c>
      <c r="AA17">
        <v>24.12</v>
      </c>
      <c r="AB17">
        <v>0</v>
      </c>
      <c r="AC17">
        <v>-25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23.15</v>
      </c>
      <c r="L18" s="46">
        <v>1.93</v>
      </c>
      <c r="M18" s="74">
        <v>0</v>
      </c>
      <c r="N18" s="73">
        <v>-15</v>
      </c>
      <c r="O18" s="46">
        <v>-15</v>
      </c>
      <c r="P18" s="46">
        <v>-11</v>
      </c>
      <c r="Q18" s="46">
        <v>0</v>
      </c>
      <c r="R18" s="46">
        <v>0</v>
      </c>
      <c r="S18" s="74">
        <v>0</v>
      </c>
      <c r="U18" s="73">
        <v>-41</v>
      </c>
      <c r="V18" s="74">
        <v>25.08</v>
      </c>
      <c r="W18">
        <v>-15</v>
      </c>
      <c r="X18">
        <v>-15</v>
      </c>
      <c r="Y18">
        <v>0</v>
      </c>
      <c r="Z18">
        <v>1.93</v>
      </c>
      <c r="AA18">
        <v>23.15</v>
      </c>
      <c r="AB18">
        <v>0</v>
      </c>
      <c r="AC18">
        <v>-11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24.12</v>
      </c>
      <c r="L19" s="46">
        <v>1.93</v>
      </c>
      <c r="M19" s="74">
        <v>0</v>
      </c>
      <c r="N19" s="73">
        <v>-46</v>
      </c>
      <c r="O19" s="46">
        <v>0</v>
      </c>
      <c r="P19" s="46">
        <v>-9</v>
      </c>
      <c r="Q19" s="46">
        <v>0</v>
      </c>
      <c r="R19" s="46">
        <v>0</v>
      </c>
      <c r="S19" s="74">
        <v>0</v>
      </c>
      <c r="U19" s="73">
        <v>-55</v>
      </c>
      <c r="V19" s="74">
        <v>26.05</v>
      </c>
      <c r="W19">
        <v>-46</v>
      </c>
      <c r="X19">
        <v>0</v>
      </c>
      <c r="Y19">
        <v>0</v>
      </c>
      <c r="Z19">
        <v>1.93</v>
      </c>
      <c r="AA19">
        <v>24.12</v>
      </c>
      <c r="AB19">
        <v>0</v>
      </c>
      <c r="AC19">
        <v>-9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24.11</v>
      </c>
      <c r="L20" s="46">
        <v>1.74</v>
      </c>
      <c r="M20" s="74">
        <v>0</v>
      </c>
      <c r="N20" s="73">
        <v>-47</v>
      </c>
      <c r="O20" s="46">
        <v>0</v>
      </c>
      <c r="P20" s="46">
        <v>-15</v>
      </c>
      <c r="Q20" s="46">
        <v>0</v>
      </c>
      <c r="R20" s="46">
        <v>0</v>
      </c>
      <c r="S20" s="74">
        <v>0</v>
      </c>
      <c r="U20" s="73">
        <v>-62</v>
      </c>
      <c r="V20" s="74">
        <v>25.85</v>
      </c>
      <c r="W20">
        <v>-47</v>
      </c>
      <c r="X20">
        <v>0</v>
      </c>
      <c r="Y20">
        <v>0</v>
      </c>
      <c r="Z20">
        <v>1.74</v>
      </c>
      <c r="AA20">
        <v>24.11</v>
      </c>
      <c r="AB20">
        <v>0</v>
      </c>
      <c r="AC20">
        <v>-15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24.11</v>
      </c>
      <c r="L21" s="46">
        <v>1.74</v>
      </c>
      <c r="M21" s="74">
        <v>0</v>
      </c>
      <c r="N21" s="73">
        <v>-41</v>
      </c>
      <c r="O21" s="46">
        <v>-21</v>
      </c>
      <c r="P21" s="46">
        <v>-13</v>
      </c>
      <c r="Q21" s="46">
        <v>0</v>
      </c>
      <c r="R21" s="46">
        <v>0</v>
      </c>
      <c r="S21" s="74">
        <v>0</v>
      </c>
      <c r="U21" s="73">
        <v>-75</v>
      </c>
      <c r="V21" s="74">
        <v>25.85</v>
      </c>
      <c r="W21">
        <v>-41</v>
      </c>
      <c r="X21">
        <v>-21</v>
      </c>
      <c r="Y21">
        <v>0</v>
      </c>
      <c r="Z21">
        <v>1.74</v>
      </c>
      <c r="AA21">
        <v>24.11</v>
      </c>
      <c r="AB21">
        <v>0</v>
      </c>
      <c r="AC21">
        <v>-13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25.08</v>
      </c>
      <c r="L22" s="46">
        <v>1.93</v>
      </c>
      <c r="M22" s="74">
        <v>0</v>
      </c>
      <c r="N22" s="73">
        <v>-47</v>
      </c>
      <c r="O22" s="46">
        <v>-23</v>
      </c>
      <c r="P22" s="46">
        <v>-13</v>
      </c>
      <c r="Q22" s="46">
        <v>0</v>
      </c>
      <c r="R22" s="46">
        <v>0</v>
      </c>
      <c r="S22" s="74">
        <v>0</v>
      </c>
      <c r="U22" s="73">
        <v>-83</v>
      </c>
      <c r="V22" s="74">
        <v>27.01</v>
      </c>
      <c r="W22">
        <v>-47</v>
      </c>
      <c r="X22">
        <v>-23</v>
      </c>
      <c r="Y22">
        <v>0</v>
      </c>
      <c r="Z22">
        <v>1.93</v>
      </c>
      <c r="AA22">
        <v>25.08</v>
      </c>
      <c r="AB22">
        <v>0</v>
      </c>
      <c r="AC22">
        <v>-13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24.11</v>
      </c>
      <c r="L23" s="46">
        <v>3.09</v>
      </c>
      <c r="M23" s="74">
        <v>0.1</v>
      </c>
      <c r="N23" s="73">
        <v>-27</v>
      </c>
      <c r="O23" s="46">
        <v>0</v>
      </c>
      <c r="P23" s="46">
        <v>-13</v>
      </c>
      <c r="Q23" s="46">
        <v>0</v>
      </c>
      <c r="R23" s="46">
        <v>0</v>
      </c>
      <c r="S23" s="74">
        <v>0</v>
      </c>
      <c r="U23" s="73">
        <v>-40</v>
      </c>
      <c r="V23" s="74">
        <v>27.3</v>
      </c>
      <c r="W23">
        <v>-27</v>
      </c>
      <c r="X23">
        <v>0</v>
      </c>
      <c r="Y23">
        <v>0</v>
      </c>
      <c r="Z23">
        <v>3.09</v>
      </c>
      <c r="AA23">
        <v>24.11</v>
      </c>
      <c r="AB23">
        <v>0.1</v>
      </c>
      <c r="AC23">
        <v>-13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25.08</v>
      </c>
      <c r="L24" s="46">
        <v>3.57</v>
      </c>
      <c r="M24" s="74">
        <v>0.1</v>
      </c>
      <c r="N24" s="73">
        <v>-29</v>
      </c>
      <c r="O24" s="46">
        <v>0</v>
      </c>
      <c r="P24" s="46">
        <v>-80</v>
      </c>
      <c r="Q24" s="46">
        <v>0</v>
      </c>
      <c r="R24" s="46">
        <v>0</v>
      </c>
      <c r="S24" s="74">
        <v>0</v>
      </c>
      <c r="U24" s="73">
        <v>-109</v>
      </c>
      <c r="V24" s="74">
        <v>28.75</v>
      </c>
      <c r="W24">
        <v>-29</v>
      </c>
      <c r="X24">
        <v>0</v>
      </c>
      <c r="Y24">
        <v>0</v>
      </c>
      <c r="Z24">
        <v>3.57</v>
      </c>
      <c r="AA24">
        <v>25.08</v>
      </c>
      <c r="AB24">
        <v>0.1</v>
      </c>
      <c r="AC24">
        <v>-80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22.19</v>
      </c>
      <c r="L25" s="46">
        <v>4.05</v>
      </c>
      <c r="M25" s="74">
        <v>0</v>
      </c>
      <c r="N25" s="73">
        <v>0</v>
      </c>
      <c r="O25" s="46">
        <v>0</v>
      </c>
      <c r="P25" s="46">
        <v>-148</v>
      </c>
      <c r="Q25" s="46">
        <v>0</v>
      </c>
      <c r="R25" s="46">
        <v>0</v>
      </c>
      <c r="S25" s="74">
        <v>0</v>
      </c>
      <c r="U25" s="73">
        <v>-148</v>
      </c>
      <c r="V25" s="74">
        <v>26.24</v>
      </c>
      <c r="W25">
        <v>0</v>
      </c>
      <c r="X25">
        <v>0</v>
      </c>
      <c r="Y25">
        <v>0</v>
      </c>
      <c r="Z25">
        <v>4.05</v>
      </c>
      <c r="AA25">
        <v>22.19</v>
      </c>
      <c r="AB25">
        <v>0</v>
      </c>
      <c r="AC25">
        <v>-148</v>
      </c>
    </row>
    <row r="26" spans="7:29">
      <c r="G26" t="s">
        <v>68</v>
      </c>
      <c r="H26" s="73">
        <v>0</v>
      </c>
      <c r="I26" s="46">
        <v>0</v>
      </c>
      <c r="J26" s="46">
        <v>10.61</v>
      </c>
      <c r="K26" s="46">
        <v>22.18</v>
      </c>
      <c r="L26" s="46">
        <v>4.4400000000000004</v>
      </c>
      <c r="M26" s="74">
        <v>0.1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37.33</v>
      </c>
      <c r="W26">
        <v>0</v>
      </c>
      <c r="X26">
        <v>0</v>
      </c>
      <c r="Y26">
        <v>0</v>
      </c>
      <c r="Z26">
        <v>4.4400000000000004</v>
      </c>
      <c r="AA26">
        <v>22.18</v>
      </c>
      <c r="AB26">
        <v>0.1</v>
      </c>
      <c r="AC26">
        <v>10.61</v>
      </c>
    </row>
    <row r="27" spans="7:29">
      <c r="G27" t="s">
        <v>69</v>
      </c>
      <c r="H27" s="73">
        <v>22.19</v>
      </c>
      <c r="I27" s="46">
        <v>0</v>
      </c>
      <c r="J27" s="46">
        <v>9.65</v>
      </c>
      <c r="K27" s="46">
        <v>26.04</v>
      </c>
      <c r="L27" s="46">
        <v>5.21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63.09</v>
      </c>
      <c r="W27">
        <v>22.19</v>
      </c>
      <c r="X27">
        <v>0</v>
      </c>
      <c r="Y27">
        <v>0</v>
      </c>
      <c r="Z27">
        <v>5.21</v>
      </c>
      <c r="AA27">
        <v>26.04</v>
      </c>
      <c r="AB27">
        <v>0</v>
      </c>
      <c r="AC27">
        <v>9.65</v>
      </c>
    </row>
    <row r="28" spans="7:29">
      <c r="G28" t="s">
        <v>70</v>
      </c>
      <c r="H28" s="73">
        <v>36.65</v>
      </c>
      <c r="I28" s="46">
        <v>0</v>
      </c>
      <c r="J28" s="46">
        <v>9.65</v>
      </c>
      <c r="K28" s="46">
        <v>27.98</v>
      </c>
      <c r="L28" s="46">
        <v>5.6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79.88</v>
      </c>
      <c r="W28">
        <v>36.65</v>
      </c>
      <c r="X28">
        <v>0</v>
      </c>
      <c r="Y28">
        <v>0</v>
      </c>
      <c r="Z28">
        <v>5.6</v>
      </c>
      <c r="AA28">
        <v>27.98</v>
      </c>
      <c r="AB28">
        <v>0</v>
      </c>
      <c r="AC28">
        <v>9.65</v>
      </c>
    </row>
    <row r="29" spans="7:29">
      <c r="G29" t="s">
        <v>71</v>
      </c>
      <c r="H29" s="73">
        <v>8.68</v>
      </c>
      <c r="I29" s="46">
        <v>0</v>
      </c>
      <c r="J29" s="46">
        <v>0</v>
      </c>
      <c r="K29" s="46">
        <v>27.97</v>
      </c>
      <c r="L29" s="46">
        <v>5.6</v>
      </c>
      <c r="M29" s="74">
        <v>0</v>
      </c>
      <c r="N29" s="73">
        <v>0</v>
      </c>
      <c r="O29" s="46">
        <v>0</v>
      </c>
      <c r="P29" s="46">
        <v>-8</v>
      </c>
      <c r="Q29" s="46">
        <v>0</v>
      </c>
      <c r="R29" s="46">
        <v>0</v>
      </c>
      <c r="S29" s="74">
        <v>0</v>
      </c>
      <c r="U29" s="73">
        <v>-8</v>
      </c>
      <c r="V29" s="74">
        <v>42.25</v>
      </c>
      <c r="W29">
        <v>8.68</v>
      </c>
      <c r="X29">
        <v>0</v>
      </c>
      <c r="Y29">
        <v>0</v>
      </c>
      <c r="Z29">
        <v>5.6</v>
      </c>
      <c r="AA29">
        <v>27.97</v>
      </c>
      <c r="AB29">
        <v>0</v>
      </c>
      <c r="AC29">
        <v>-8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27.98</v>
      </c>
      <c r="L30" s="46">
        <v>5.98</v>
      </c>
      <c r="M30" s="74">
        <v>0</v>
      </c>
      <c r="N30" s="73">
        <v>-39</v>
      </c>
      <c r="O30" s="46">
        <v>0</v>
      </c>
      <c r="P30" s="46">
        <v>-3</v>
      </c>
      <c r="Q30" s="46">
        <v>0</v>
      </c>
      <c r="R30" s="46">
        <v>0</v>
      </c>
      <c r="S30" s="74">
        <v>0</v>
      </c>
      <c r="U30" s="73">
        <v>-42</v>
      </c>
      <c r="V30" s="74">
        <v>33.96</v>
      </c>
      <c r="W30">
        <v>-39</v>
      </c>
      <c r="X30">
        <v>0</v>
      </c>
      <c r="Y30">
        <v>0</v>
      </c>
      <c r="Z30">
        <v>5.98</v>
      </c>
      <c r="AA30">
        <v>27.98</v>
      </c>
      <c r="AB30">
        <v>0</v>
      </c>
      <c r="AC30">
        <v>-3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15.44</v>
      </c>
      <c r="L31" s="46">
        <v>5.69</v>
      </c>
      <c r="M31" s="74">
        <v>0</v>
      </c>
      <c r="N31" s="73">
        <v>-41</v>
      </c>
      <c r="O31" s="46">
        <v>0</v>
      </c>
      <c r="P31" s="46">
        <v>-191</v>
      </c>
      <c r="Q31" s="46">
        <v>0</v>
      </c>
      <c r="R31" s="46">
        <v>0</v>
      </c>
      <c r="S31" s="74">
        <v>0</v>
      </c>
      <c r="U31" s="73">
        <v>-232</v>
      </c>
      <c r="V31" s="74">
        <v>21.13</v>
      </c>
      <c r="W31">
        <v>-41</v>
      </c>
      <c r="X31">
        <v>0</v>
      </c>
      <c r="Y31">
        <v>0</v>
      </c>
      <c r="Z31">
        <v>5.69</v>
      </c>
      <c r="AA31">
        <v>15.44</v>
      </c>
      <c r="AB31">
        <v>0</v>
      </c>
      <c r="AC31">
        <v>-191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9.64</v>
      </c>
      <c r="L32" s="46">
        <v>5.31</v>
      </c>
      <c r="M32" s="74">
        <v>0</v>
      </c>
      <c r="N32" s="73">
        <v>-41</v>
      </c>
      <c r="O32" s="46">
        <v>-20</v>
      </c>
      <c r="P32" s="46">
        <v>-86</v>
      </c>
      <c r="Q32" s="46">
        <v>0</v>
      </c>
      <c r="R32" s="46">
        <v>0</v>
      </c>
      <c r="S32" s="74">
        <v>0</v>
      </c>
      <c r="U32" s="73">
        <v>-147</v>
      </c>
      <c r="V32" s="74">
        <v>14.95</v>
      </c>
      <c r="W32">
        <v>-41</v>
      </c>
      <c r="X32">
        <v>-20</v>
      </c>
      <c r="Y32">
        <v>0</v>
      </c>
      <c r="Z32">
        <v>5.31</v>
      </c>
      <c r="AA32">
        <v>9.64</v>
      </c>
      <c r="AB32">
        <v>0</v>
      </c>
      <c r="AC32">
        <v>-86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5.79</v>
      </c>
      <c r="L33" s="46">
        <v>5.21</v>
      </c>
      <c r="M33" s="74">
        <v>0</v>
      </c>
      <c r="N33" s="73">
        <v>-42</v>
      </c>
      <c r="O33" s="46">
        <v>0</v>
      </c>
      <c r="P33" s="46">
        <v>-17</v>
      </c>
      <c r="Q33" s="46">
        <v>0</v>
      </c>
      <c r="R33" s="46">
        <v>0</v>
      </c>
      <c r="S33" s="74">
        <v>0</v>
      </c>
      <c r="U33" s="73">
        <v>-59</v>
      </c>
      <c r="V33" s="74">
        <v>11</v>
      </c>
      <c r="W33">
        <v>-42</v>
      </c>
      <c r="X33">
        <v>0</v>
      </c>
      <c r="Y33">
        <v>0</v>
      </c>
      <c r="Z33">
        <v>5.21</v>
      </c>
      <c r="AA33">
        <v>5.79</v>
      </c>
      <c r="AB33">
        <v>0</v>
      </c>
      <c r="AC33">
        <v>-17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9.65</v>
      </c>
      <c r="L34" s="46">
        <v>5.1100000000000003</v>
      </c>
      <c r="M34" s="74">
        <v>0</v>
      </c>
      <c r="N34" s="73">
        <v>-11</v>
      </c>
      <c r="O34" s="46">
        <v>0</v>
      </c>
      <c r="P34" s="46">
        <v>-22</v>
      </c>
      <c r="Q34" s="46">
        <v>0</v>
      </c>
      <c r="R34" s="46">
        <v>0</v>
      </c>
      <c r="S34" s="74">
        <v>0</v>
      </c>
      <c r="U34" s="73">
        <v>-33</v>
      </c>
      <c r="V34" s="74">
        <v>14.76</v>
      </c>
      <c r="W34">
        <v>-11</v>
      </c>
      <c r="X34">
        <v>0</v>
      </c>
      <c r="Y34">
        <v>0</v>
      </c>
      <c r="Z34">
        <v>5.1100000000000003</v>
      </c>
      <c r="AA34">
        <v>9.65</v>
      </c>
      <c r="AB34">
        <v>0</v>
      </c>
      <c r="AC34">
        <v>-22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9.65</v>
      </c>
      <c r="L35" s="46">
        <v>4.53</v>
      </c>
      <c r="M35" s="74">
        <v>0</v>
      </c>
      <c r="N35" s="73">
        <v>0</v>
      </c>
      <c r="O35" s="46">
        <v>0</v>
      </c>
      <c r="P35" s="46">
        <v>-7</v>
      </c>
      <c r="Q35" s="46">
        <v>0</v>
      </c>
      <c r="R35" s="46">
        <v>0</v>
      </c>
      <c r="S35" s="74">
        <v>0</v>
      </c>
      <c r="U35" s="73">
        <v>-7</v>
      </c>
      <c r="V35" s="74">
        <v>14.18</v>
      </c>
      <c r="W35">
        <v>0</v>
      </c>
      <c r="X35">
        <v>0</v>
      </c>
      <c r="Y35">
        <v>0</v>
      </c>
      <c r="Z35">
        <v>4.53</v>
      </c>
      <c r="AA35">
        <v>9.65</v>
      </c>
      <c r="AB35">
        <v>0</v>
      </c>
      <c r="AC35">
        <v>-7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9.65</v>
      </c>
      <c r="L36" s="46">
        <v>5.79</v>
      </c>
      <c r="M36" s="74">
        <v>0</v>
      </c>
      <c r="N36" s="73">
        <v>0</v>
      </c>
      <c r="O36" s="46">
        <v>0</v>
      </c>
      <c r="P36" s="46">
        <v>-8</v>
      </c>
      <c r="Q36" s="46">
        <v>0</v>
      </c>
      <c r="R36" s="46">
        <v>0</v>
      </c>
      <c r="S36" s="74">
        <v>0</v>
      </c>
      <c r="U36" s="73">
        <v>-8</v>
      </c>
      <c r="V36" s="74">
        <v>15.44</v>
      </c>
      <c r="W36">
        <v>0</v>
      </c>
      <c r="X36">
        <v>0</v>
      </c>
      <c r="Y36">
        <v>0</v>
      </c>
      <c r="Z36">
        <v>5.79</v>
      </c>
      <c r="AA36">
        <v>9.65</v>
      </c>
      <c r="AB36">
        <v>0</v>
      </c>
      <c r="AC36">
        <v>-8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9.64</v>
      </c>
      <c r="L37" s="46">
        <v>7.24</v>
      </c>
      <c r="M37" s="74">
        <v>0</v>
      </c>
      <c r="N37" s="73">
        <v>0</v>
      </c>
      <c r="O37" s="46">
        <v>0</v>
      </c>
      <c r="P37" s="46">
        <v>-92</v>
      </c>
      <c r="Q37" s="46">
        <v>0</v>
      </c>
      <c r="R37" s="46">
        <v>0</v>
      </c>
      <c r="S37" s="74">
        <v>0</v>
      </c>
      <c r="U37" s="73">
        <v>-92</v>
      </c>
      <c r="V37" s="74">
        <v>16.88</v>
      </c>
      <c r="W37">
        <v>0</v>
      </c>
      <c r="X37">
        <v>0</v>
      </c>
      <c r="Y37">
        <v>0</v>
      </c>
      <c r="Z37">
        <v>7.24</v>
      </c>
      <c r="AA37">
        <v>9.64</v>
      </c>
      <c r="AB37">
        <v>0</v>
      </c>
      <c r="AC37">
        <v>-92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9.65</v>
      </c>
      <c r="L38" s="46">
        <v>8.1</v>
      </c>
      <c r="M38" s="74">
        <v>0</v>
      </c>
      <c r="N38" s="73">
        <v>0</v>
      </c>
      <c r="O38" s="46">
        <v>0</v>
      </c>
      <c r="P38" s="46">
        <v>-120</v>
      </c>
      <c r="Q38" s="46">
        <v>0</v>
      </c>
      <c r="R38" s="46">
        <v>0</v>
      </c>
      <c r="S38" s="74">
        <v>0</v>
      </c>
      <c r="U38" s="73">
        <v>-120</v>
      </c>
      <c r="V38" s="74">
        <v>17.75</v>
      </c>
      <c r="W38">
        <v>0</v>
      </c>
      <c r="X38">
        <v>0</v>
      </c>
      <c r="Y38">
        <v>0</v>
      </c>
      <c r="Z38">
        <v>8.1</v>
      </c>
      <c r="AA38">
        <v>9.65</v>
      </c>
      <c r="AB38">
        <v>0</v>
      </c>
      <c r="AC38">
        <v>-120</v>
      </c>
    </row>
    <row r="39" spans="7:29">
      <c r="G39" t="s">
        <v>81</v>
      </c>
      <c r="H39" s="73">
        <v>4.82</v>
      </c>
      <c r="I39" s="46">
        <v>0</v>
      </c>
      <c r="J39" s="46">
        <v>0</v>
      </c>
      <c r="K39" s="46">
        <v>15.44</v>
      </c>
      <c r="L39" s="46">
        <v>7.52</v>
      </c>
      <c r="M39" s="74">
        <v>0</v>
      </c>
      <c r="N39" s="73">
        <v>0</v>
      </c>
      <c r="O39" s="46">
        <v>0</v>
      </c>
      <c r="P39" s="46">
        <v>-30</v>
      </c>
      <c r="Q39" s="46">
        <v>0</v>
      </c>
      <c r="R39" s="46">
        <v>0</v>
      </c>
      <c r="S39" s="74">
        <v>0</v>
      </c>
      <c r="U39" s="73">
        <v>-30</v>
      </c>
      <c r="V39" s="74">
        <v>27.78</v>
      </c>
      <c r="W39">
        <v>4.82</v>
      </c>
      <c r="X39">
        <v>0</v>
      </c>
      <c r="Y39">
        <v>0</v>
      </c>
      <c r="Z39">
        <v>7.52</v>
      </c>
      <c r="AA39">
        <v>15.44</v>
      </c>
      <c r="AB39">
        <v>0</v>
      </c>
      <c r="AC39">
        <v>-30</v>
      </c>
    </row>
    <row r="40" spans="7:29">
      <c r="G40" t="s">
        <v>82</v>
      </c>
      <c r="H40" s="73">
        <v>0</v>
      </c>
      <c r="I40" s="46">
        <v>0</v>
      </c>
      <c r="J40" s="46">
        <v>24.12</v>
      </c>
      <c r="K40" s="46">
        <v>15.44</v>
      </c>
      <c r="L40" s="46">
        <v>5.88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45.44</v>
      </c>
      <c r="W40">
        <v>0</v>
      </c>
      <c r="X40">
        <v>0</v>
      </c>
      <c r="Y40">
        <v>0</v>
      </c>
      <c r="Z40">
        <v>5.88</v>
      </c>
      <c r="AA40">
        <v>15.44</v>
      </c>
      <c r="AB40">
        <v>0</v>
      </c>
      <c r="AC40">
        <v>24.12</v>
      </c>
    </row>
    <row r="41" spans="7:29">
      <c r="G41" t="s">
        <v>83</v>
      </c>
      <c r="H41" s="73">
        <v>0</v>
      </c>
      <c r="I41" s="46">
        <v>0</v>
      </c>
      <c r="J41" s="46">
        <v>38.58</v>
      </c>
      <c r="K41" s="46">
        <v>15.44</v>
      </c>
      <c r="L41" s="46">
        <v>5.31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59.33</v>
      </c>
      <c r="W41">
        <v>0</v>
      </c>
      <c r="X41">
        <v>0</v>
      </c>
      <c r="Y41">
        <v>0</v>
      </c>
      <c r="Z41">
        <v>5.31</v>
      </c>
      <c r="AA41">
        <v>15.44</v>
      </c>
      <c r="AB41">
        <v>0</v>
      </c>
      <c r="AC41">
        <v>38.58</v>
      </c>
    </row>
    <row r="42" spans="7:29">
      <c r="G42" t="s">
        <v>84</v>
      </c>
      <c r="H42" s="73">
        <v>0</v>
      </c>
      <c r="I42" s="46">
        <v>0</v>
      </c>
      <c r="J42" s="46">
        <v>57.87</v>
      </c>
      <c r="K42" s="46">
        <v>15.44</v>
      </c>
      <c r="L42" s="46">
        <v>5.6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78.91</v>
      </c>
      <c r="W42">
        <v>0</v>
      </c>
      <c r="X42">
        <v>0</v>
      </c>
      <c r="Y42">
        <v>0</v>
      </c>
      <c r="Z42">
        <v>5.6</v>
      </c>
      <c r="AA42">
        <v>15.44</v>
      </c>
      <c r="AB42">
        <v>0</v>
      </c>
      <c r="AC42">
        <v>57.87</v>
      </c>
    </row>
    <row r="43" spans="7:29">
      <c r="G43" t="s">
        <v>85</v>
      </c>
      <c r="H43" s="73">
        <v>0</v>
      </c>
      <c r="I43" s="46">
        <v>0</v>
      </c>
      <c r="J43" s="46">
        <v>91.64</v>
      </c>
      <c r="K43" s="46">
        <v>15.44</v>
      </c>
      <c r="L43" s="46">
        <v>5.69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112.77</v>
      </c>
      <c r="W43">
        <v>0</v>
      </c>
      <c r="X43">
        <v>0</v>
      </c>
      <c r="Y43">
        <v>0</v>
      </c>
      <c r="Z43">
        <v>5.69</v>
      </c>
      <c r="AA43">
        <v>15.44</v>
      </c>
      <c r="AB43">
        <v>0</v>
      </c>
      <c r="AC43">
        <v>91.64</v>
      </c>
    </row>
    <row r="44" spans="7:29">
      <c r="G44" t="s">
        <v>86</v>
      </c>
      <c r="H44" s="73">
        <v>0</v>
      </c>
      <c r="I44" s="46">
        <v>0</v>
      </c>
      <c r="J44" s="46">
        <v>107.08</v>
      </c>
      <c r="K44" s="46">
        <v>15.44</v>
      </c>
      <c r="L44" s="46">
        <v>5.21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127.73</v>
      </c>
      <c r="W44">
        <v>0</v>
      </c>
      <c r="X44">
        <v>0</v>
      </c>
      <c r="Y44">
        <v>0</v>
      </c>
      <c r="Z44">
        <v>5.21</v>
      </c>
      <c r="AA44">
        <v>15.44</v>
      </c>
      <c r="AB44">
        <v>0</v>
      </c>
      <c r="AC44">
        <v>107.08</v>
      </c>
    </row>
    <row r="45" spans="7:29">
      <c r="G45" t="s">
        <v>87</v>
      </c>
      <c r="H45" s="73">
        <v>0</v>
      </c>
      <c r="I45" s="46">
        <v>0</v>
      </c>
      <c r="J45" s="46">
        <v>57.89</v>
      </c>
      <c r="K45" s="46">
        <v>23.15</v>
      </c>
      <c r="L45" s="46">
        <v>5.1100000000000003</v>
      </c>
      <c r="M45" s="74">
        <v>0</v>
      </c>
      <c r="N45" s="73">
        <v>-60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-60</v>
      </c>
      <c r="V45" s="74">
        <v>86.15</v>
      </c>
      <c r="W45">
        <v>-60</v>
      </c>
      <c r="X45">
        <v>0</v>
      </c>
      <c r="Y45">
        <v>0</v>
      </c>
      <c r="Z45">
        <v>5.1100000000000003</v>
      </c>
      <c r="AA45">
        <v>23.15</v>
      </c>
      <c r="AB45">
        <v>0</v>
      </c>
      <c r="AC45">
        <v>57.89</v>
      </c>
    </row>
    <row r="46" spans="7:29">
      <c r="G46" t="s">
        <v>88</v>
      </c>
      <c r="H46" s="73">
        <v>0</v>
      </c>
      <c r="I46" s="46">
        <v>0</v>
      </c>
      <c r="J46" s="46">
        <v>67.52</v>
      </c>
      <c r="K46" s="46">
        <v>26.05</v>
      </c>
      <c r="L46" s="46">
        <v>5.0199999999999996</v>
      </c>
      <c r="M46" s="74">
        <v>0</v>
      </c>
      <c r="N46" s="73">
        <v>-108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-108</v>
      </c>
      <c r="V46" s="74">
        <v>98.59</v>
      </c>
      <c r="W46">
        <v>-108</v>
      </c>
      <c r="X46">
        <v>0</v>
      </c>
      <c r="Y46">
        <v>0</v>
      </c>
      <c r="Z46">
        <v>5.0199999999999996</v>
      </c>
      <c r="AA46">
        <v>26.05</v>
      </c>
      <c r="AB46">
        <v>0</v>
      </c>
      <c r="AC46">
        <v>67.52</v>
      </c>
    </row>
    <row r="47" spans="7:29">
      <c r="G47" t="s">
        <v>89</v>
      </c>
      <c r="H47" s="73">
        <v>0</v>
      </c>
      <c r="I47" s="46">
        <v>0</v>
      </c>
      <c r="J47" s="46">
        <v>86.82</v>
      </c>
      <c r="K47" s="46">
        <v>29.91</v>
      </c>
      <c r="L47" s="46">
        <v>4.82</v>
      </c>
      <c r="M47" s="74">
        <v>0</v>
      </c>
      <c r="N47" s="73">
        <v>-67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-67</v>
      </c>
      <c r="V47" s="74">
        <v>121.55</v>
      </c>
      <c r="W47">
        <v>-67</v>
      </c>
      <c r="X47">
        <v>0</v>
      </c>
      <c r="Y47">
        <v>0</v>
      </c>
      <c r="Z47">
        <v>4.82</v>
      </c>
      <c r="AA47">
        <v>29.91</v>
      </c>
      <c r="AB47">
        <v>0</v>
      </c>
      <c r="AC47">
        <v>86.82</v>
      </c>
    </row>
    <row r="48" spans="7:29">
      <c r="G48" t="s">
        <v>90</v>
      </c>
      <c r="H48" s="73">
        <v>0</v>
      </c>
      <c r="I48" s="46">
        <v>0</v>
      </c>
      <c r="J48" s="46">
        <v>91.65</v>
      </c>
      <c r="K48" s="46">
        <v>30.87</v>
      </c>
      <c r="L48" s="46">
        <v>4.82</v>
      </c>
      <c r="M48" s="74">
        <v>0</v>
      </c>
      <c r="N48" s="73">
        <v>-60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-60</v>
      </c>
      <c r="V48" s="74">
        <v>127.34</v>
      </c>
      <c r="W48">
        <v>-60</v>
      </c>
      <c r="X48">
        <v>0</v>
      </c>
      <c r="Y48">
        <v>0</v>
      </c>
      <c r="Z48">
        <v>4.82</v>
      </c>
      <c r="AA48">
        <v>30.87</v>
      </c>
      <c r="AB48">
        <v>0</v>
      </c>
      <c r="AC48">
        <v>91.65</v>
      </c>
    </row>
    <row r="49" spans="7:29">
      <c r="G49" t="s">
        <v>91</v>
      </c>
      <c r="H49" s="73">
        <v>0</v>
      </c>
      <c r="I49" s="46">
        <v>0</v>
      </c>
      <c r="J49" s="46">
        <v>43.41</v>
      </c>
      <c r="K49" s="46">
        <v>39.549999999999997</v>
      </c>
      <c r="L49" s="46">
        <v>3.86</v>
      </c>
      <c r="M49" s="74">
        <v>0</v>
      </c>
      <c r="N49" s="73">
        <v>-114</v>
      </c>
      <c r="O49" s="46">
        <v>-24</v>
      </c>
      <c r="P49" s="46">
        <v>0</v>
      </c>
      <c r="Q49" s="46">
        <v>0</v>
      </c>
      <c r="R49" s="46">
        <v>0</v>
      </c>
      <c r="S49" s="74">
        <v>0</v>
      </c>
      <c r="U49" s="73">
        <v>-140</v>
      </c>
      <c r="V49" s="74">
        <v>86.82</v>
      </c>
      <c r="W49">
        <v>-114</v>
      </c>
      <c r="X49">
        <v>-24</v>
      </c>
      <c r="Y49">
        <v>-2</v>
      </c>
      <c r="Z49">
        <v>3.86</v>
      </c>
      <c r="AA49">
        <v>39.549999999999997</v>
      </c>
      <c r="AB49">
        <v>0</v>
      </c>
      <c r="AC49">
        <v>43.41</v>
      </c>
    </row>
    <row r="50" spans="7:29">
      <c r="G50" t="s">
        <v>92</v>
      </c>
      <c r="H50" s="73">
        <v>0</v>
      </c>
      <c r="I50" s="46">
        <v>0</v>
      </c>
      <c r="J50" s="46">
        <v>48.23</v>
      </c>
      <c r="K50" s="46">
        <v>30.87</v>
      </c>
      <c r="L50" s="46">
        <v>3.86</v>
      </c>
      <c r="M50" s="74">
        <v>0</v>
      </c>
      <c r="N50" s="73">
        <v>-113</v>
      </c>
      <c r="O50" s="46">
        <v>-25</v>
      </c>
      <c r="P50" s="46">
        <v>0</v>
      </c>
      <c r="Q50" s="46">
        <v>0</v>
      </c>
      <c r="R50" s="46">
        <v>0</v>
      </c>
      <c r="S50" s="74">
        <v>0</v>
      </c>
      <c r="U50" s="73">
        <v>-140</v>
      </c>
      <c r="V50" s="74">
        <v>82.96</v>
      </c>
      <c r="W50">
        <v>-113</v>
      </c>
      <c r="X50">
        <v>-25</v>
      </c>
      <c r="Y50">
        <v>-2</v>
      </c>
      <c r="Z50">
        <v>3.86</v>
      </c>
      <c r="AA50">
        <v>30.87</v>
      </c>
      <c r="AB50">
        <v>0</v>
      </c>
      <c r="AC50">
        <v>48.23</v>
      </c>
    </row>
    <row r="51" spans="7:29">
      <c r="G51" t="s">
        <v>93</v>
      </c>
      <c r="H51" s="73">
        <v>0</v>
      </c>
      <c r="I51" s="46">
        <v>0</v>
      </c>
      <c r="J51" s="46">
        <v>62.7</v>
      </c>
      <c r="K51" s="46">
        <v>32.799999999999997</v>
      </c>
      <c r="L51" s="46">
        <v>3.38</v>
      </c>
      <c r="M51" s="74">
        <v>0</v>
      </c>
      <c r="N51" s="73">
        <v>-106</v>
      </c>
      <c r="O51" s="46">
        <v>-35</v>
      </c>
      <c r="P51" s="46">
        <v>0</v>
      </c>
      <c r="Q51" s="46">
        <v>0</v>
      </c>
      <c r="R51" s="46">
        <v>0</v>
      </c>
      <c r="S51" s="74">
        <v>0</v>
      </c>
      <c r="U51" s="73">
        <v>-143</v>
      </c>
      <c r="V51" s="74">
        <v>98.88</v>
      </c>
      <c r="W51">
        <v>-106</v>
      </c>
      <c r="X51">
        <v>-35</v>
      </c>
      <c r="Y51">
        <v>-2</v>
      </c>
      <c r="Z51">
        <v>3.38</v>
      </c>
      <c r="AA51">
        <v>32.799999999999997</v>
      </c>
      <c r="AB51">
        <v>0</v>
      </c>
      <c r="AC51">
        <v>62.7</v>
      </c>
    </row>
    <row r="52" spans="7:29">
      <c r="G52" t="s">
        <v>94</v>
      </c>
      <c r="H52" s="73">
        <v>0</v>
      </c>
      <c r="I52" s="46">
        <v>0</v>
      </c>
      <c r="J52" s="46">
        <v>62.71</v>
      </c>
      <c r="K52" s="46">
        <v>33.76</v>
      </c>
      <c r="L52" s="46">
        <v>4.1500000000000004</v>
      </c>
      <c r="M52" s="74">
        <v>0</v>
      </c>
      <c r="N52" s="73">
        <v>-98</v>
      </c>
      <c r="O52" s="46">
        <v>-32</v>
      </c>
      <c r="P52" s="46">
        <v>0</v>
      </c>
      <c r="Q52" s="46">
        <v>0</v>
      </c>
      <c r="R52" s="46">
        <v>0</v>
      </c>
      <c r="S52" s="74">
        <v>0</v>
      </c>
      <c r="U52" s="73">
        <v>-132</v>
      </c>
      <c r="V52" s="74">
        <v>100.62</v>
      </c>
      <c r="W52">
        <v>-98</v>
      </c>
      <c r="X52">
        <v>-32</v>
      </c>
      <c r="Y52">
        <v>-2</v>
      </c>
      <c r="Z52">
        <v>4.1500000000000004</v>
      </c>
      <c r="AA52">
        <v>33.76</v>
      </c>
      <c r="AB52">
        <v>0</v>
      </c>
      <c r="AC52">
        <v>62.71</v>
      </c>
    </row>
    <row r="53" spans="7:29">
      <c r="G53" t="s">
        <v>95</v>
      </c>
      <c r="H53" s="73">
        <v>0</v>
      </c>
      <c r="I53" s="46">
        <v>0</v>
      </c>
      <c r="J53" s="46">
        <v>57.88</v>
      </c>
      <c r="K53" s="46">
        <v>35.69</v>
      </c>
      <c r="L53" s="46">
        <v>3.86</v>
      </c>
      <c r="M53" s="74">
        <v>0</v>
      </c>
      <c r="N53" s="73">
        <v>-90</v>
      </c>
      <c r="O53" s="46">
        <v>-45</v>
      </c>
      <c r="P53" s="46">
        <v>0</v>
      </c>
      <c r="Q53" s="46">
        <v>0</v>
      </c>
      <c r="R53" s="46">
        <v>0</v>
      </c>
      <c r="S53" s="74">
        <v>0</v>
      </c>
      <c r="U53" s="73">
        <v>-137</v>
      </c>
      <c r="V53" s="74">
        <v>97.43</v>
      </c>
      <c r="W53">
        <v>-90</v>
      </c>
      <c r="X53">
        <v>-45</v>
      </c>
      <c r="Y53">
        <v>-2</v>
      </c>
      <c r="Z53">
        <v>3.86</v>
      </c>
      <c r="AA53">
        <v>35.69</v>
      </c>
      <c r="AB53">
        <v>0</v>
      </c>
      <c r="AC53">
        <v>57.88</v>
      </c>
    </row>
    <row r="54" spans="7:29">
      <c r="G54" t="s">
        <v>96</v>
      </c>
      <c r="H54" s="73">
        <v>0</v>
      </c>
      <c r="I54" s="46">
        <v>0</v>
      </c>
      <c r="J54" s="46">
        <v>77.180000000000007</v>
      </c>
      <c r="K54" s="46">
        <v>35.69</v>
      </c>
      <c r="L54" s="46">
        <v>3.86</v>
      </c>
      <c r="M54" s="74">
        <v>0</v>
      </c>
      <c r="N54" s="73">
        <v>-87</v>
      </c>
      <c r="O54" s="46">
        <v>-53</v>
      </c>
      <c r="P54" s="46">
        <v>0</v>
      </c>
      <c r="Q54" s="46">
        <v>0</v>
      </c>
      <c r="R54" s="46">
        <v>0</v>
      </c>
      <c r="S54" s="74">
        <v>0</v>
      </c>
      <c r="U54" s="73">
        <v>-142</v>
      </c>
      <c r="V54" s="74">
        <v>116.73</v>
      </c>
      <c r="W54">
        <v>-87</v>
      </c>
      <c r="X54">
        <v>-53</v>
      </c>
      <c r="Y54">
        <v>-2</v>
      </c>
      <c r="Z54">
        <v>3.86</v>
      </c>
      <c r="AA54">
        <v>35.69</v>
      </c>
      <c r="AB54">
        <v>0</v>
      </c>
      <c r="AC54">
        <v>77.180000000000007</v>
      </c>
    </row>
    <row r="55" spans="7:29">
      <c r="G55" t="s">
        <v>97</v>
      </c>
      <c r="H55" s="73">
        <v>0</v>
      </c>
      <c r="I55" s="46">
        <v>0</v>
      </c>
      <c r="J55" s="46">
        <v>28.94</v>
      </c>
      <c r="K55" s="46">
        <v>38.590000000000003</v>
      </c>
      <c r="L55" s="46">
        <v>3.38</v>
      </c>
      <c r="M55" s="74">
        <v>0</v>
      </c>
      <c r="N55" s="73">
        <v>-52</v>
      </c>
      <c r="O55" s="46">
        <v>-29</v>
      </c>
      <c r="P55" s="46">
        <v>0</v>
      </c>
      <c r="Q55" s="46">
        <v>0</v>
      </c>
      <c r="R55" s="46">
        <v>0</v>
      </c>
      <c r="S55" s="74">
        <v>0</v>
      </c>
      <c r="U55" s="73">
        <v>-83</v>
      </c>
      <c r="V55" s="74">
        <v>70.91</v>
      </c>
      <c r="W55">
        <v>-52</v>
      </c>
      <c r="X55">
        <v>-29</v>
      </c>
      <c r="Y55">
        <v>-2</v>
      </c>
      <c r="Z55">
        <v>3.38</v>
      </c>
      <c r="AA55">
        <v>38.590000000000003</v>
      </c>
      <c r="AB55">
        <v>0</v>
      </c>
      <c r="AC55">
        <v>28.94</v>
      </c>
    </row>
    <row r="56" spans="7:29">
      <c r="G56" t="s">
        <v>98</v>
      </c>
      <c r="H56" s="73">
        <v>0</v>
      </c>
      <c r="I56" s="46">
        <v>0</v>
      </c>
      <c r="J56" s="46">
        <v>19.29</v>
      </c>
      <c r="K56" s="46">
        <v>37.630000000000003</v>
      </c>
      <c r="L56" s="46">
        <v>2.89</v>
      </c>
      <c r="M56" s="74">
        <v>0</v>
      </c>
      <c r="N56" s="73">
        <v>-31</v>
      </c>
      <c r="O56" s="46">
        <v>-27</v>
      </c>
      <c r="P56" s="46">
        <v>0</v>
      </c>
      <c r="Q56" s="46">
        <v>0</v>
      </c>
      <c r="R56" s="46">
        <v>0</v>
      </c>
      <c r="S56" s="74">
        <v>0</v>
      </c>
      <c r="U56" s="73">
        <v>-60</v>
      </c>
      <c r="V56" s="74">
        <v>59.81</v>
      </c>
      <c r="W56">
        <v>-31</v>
      </c>
      <c r="X56">
        <v>-27</v>
      </c>
      <c r="Y56">
        <v>-2</v>
      </c>
      <c r="Z56">
        <v>2.89</v>
      </c>
      <c r="AA56">
        <v>37.630000000000003</v>
      </c>
      <c r="AB56">
        <v>0</v>
      </c>
      <c r="AC56">
        <v>19.29</v>
      </c>
    </row>
    <row r="57" spans="7:29">
      <c r="G57" t="s">
        <v>99</v>
      </c>
      <c r="H57" s="73">
        <v>0</v>
      </c>
      <c r="I57" s="46">
        <v>0</v>
      </c>
      <c r="J57" s="46">
        <v>72.36</v>
      </c>
      <c r="K57" s="46">
        <v>36.659999999999997</v>
      </c>
      <c r="L57" s="46">
        <v>2.89</v>
      </c>
      <c r="M57" s="74">
        <v>0</v>
      </c>
      <c r="N57" s="73">
        <v>-39</v>
      </c>
      <c r="O57" s="46">
        <v>-10</v>
      </c>
      <c r="P57" s="46">
        <v>0</v>
      </c>
      <c r="Q57" s="46">
        <v>0</v>
      </c>
      <c r="R57" s="46">
        <v>0</v>
      </c>
      <c r="S57" s="74">
        <v>0</v>
      </c>
      <c r="U57" s="73">
        <v>-51</v>
      </c>
      <c r="V57" s="74">
        <v>111.91</v>
      </c>
      <c r="W57">
        <v>-39</v>
      </c>
      <c r="X57">
        <v>-10</v>
      </c>
      <c r="Y57">
        <v>-2</v>
      </c>
      <c r="Z57">
        <v>2.89</v>
      </c>
      <c r="AA57">
        <v>36.659999999999997</v>
      </c>
      <c r="AB57">
        <v>0</v>
      </c>
      <c r="AC57">
        <v>72.36</v>
      </c>
    </row>
    <row r="58" spans="7:29">
      <c r="G58" t="s">
        <v>100</v>
      </c>
      <c r="H58" s="73">
        <v>0</v>
      </c>
      <c r="I58" s="46">
        <v>0</v>
      </c>
      <c r="J58" s="46">
        <v>77.180000000000007</v>
      </c>
      <c r="K58" s="46">
        <v>29.91</v>
      </c>
      <c r="L58" s="46">
        <v>2.89</v>
      </c>
      <c r="M58" s="74">
        <v>0</v>
      </c>
      <c r="N58" s="73">
        <v>-47</v>
      </c>
      <c r="O58" s="46">
        <v>-5</v>
      </c>
      <c r="P58" s="46">
        <v>0</v>
      </c>
      <c r="Q58" s="46">
        <v>0</v>
      </c>
      <c r="R58" s="46">
        <v>0</v>
      </c>
      <c r="S58" s="74">
        <v>0</v>
      </c>
      <c r="U58" s="73">
        <v>-54</v>
      </c>
      <c r="V58" s="74">
        <v>109.98</v>
      </c>
      <c r="W58">
        <v>-47</v>
      </c>
      <c r="X58">
        <v>-5</v>
      </c>
      <c r="Y58">
        <v>-2</v>
      </c>
      <c r="Z58">
        <v>2.89</v>
      </c>
      <c r="AA58">
        <v>29.91</v>
      </c>
      <c r="AB58">
        <v>0</v>
      </c>
      <c r="AC58">
        <v>77.180000000000007</v>
      </c>
    </row>
    <row r="59" spans="7:29">
      <c r="G59" t="s">
        <v>101</v>
      </c>
      <c r="H59" s="73">
        <v>38.590000000000003</v>
      </c>
      <c r="I59" s="46">
        <v>0</v>
      </c>
      <c r="J59" s="46">
        <v>72.34</v>
      </c>
      <c r="K59" s="46">
        <v>31.84</v>
      </c>
      <c r="L59" s="46">
        <v>3.86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-1.5</v>
      </c>
      <c r="V59" s="74">
        <v>146.63</v>
      </c>
      <c r="W59">
        <v>38.590000000000003</v>
      </c>
      <c r="X59">
        <v>0</v>
      </c>
      <c r="Y59">
        <v>-1.5</v>
      </c>
      <c r="Z59">
        <v>3.86</v>
      </c>
      <c r="AA59">
        <v>31.84</v>
      </c>
      <c r="AB59">
        <v>0</v>
      </c>
      <c r="AC59">
        <v>72.34</v>
      </c>
    </row>
    <row r="60" spans="7:29">
      <c r="G60" t="s">
        <v>102</v>
      </c>
      <c r="H60" s="73">
        <v>36.659999999999997</v>
      </c>
      <c r="I60" s="46">
        <v>0</v>
      </c>
      <c r="J60" s="46">
        <v>96.47</v>
      </c>
      <c r="K60" s="46">
        <v>34.729999999999997</v>
      </c>
      <c r="L60" s="46">
        <v>4.05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-1.5</v>
      </c>
      <c r="V60" s="74">
        <v>171.91</v>
      </c>
      <c r="W60">
        <v>36.659999999999997</v>
      </c>
      <c r="X60">
        <v>0</v>
      </c>
      <c r="Y60">
        <v>-1.5</v>
      </c>
      <c r="Z60">
        <v>4.05</v>
      </c>
      <c r="AA60">
        <v>34.729999999999997</v>
      </c>
      <c r="AB60">
        <v>0</v>
      </c>
      <c r="AC60">
        <v>96.47</v>
      </c>
    </row>
    <row r="61" spans="7:29">
      <c r="G61" t="s">
        <v>103</v>
      </c>
      <c r="H61" s="73">
        <v>11.58</v>
      </c>
      <c r="I61" s="46">
        <v>0</v>
      </c>
      <c r="J61" s="46">
        <v>67.53</v>
      </c>
      <c r="K61" s="46">
        <v>28.94</v>
      </c>
      <c r="L61" s="46">
        <v>4.05</v>
      </c>
      <c r="M61" s="74">
        <v>0</v>
      </c>
      <c r="N61" s="73">
        <v>0</v>
      </c>
      <c r="O61" s="46">
        <v>-21</v>
      </c>
      <c r="P61" s="46">
        <v>0</v>
      </c>
      <c r="Q61" s="46">
        <v>0</v>
      </c>
      <c r="R61" s="46">
        <v>0</v>
      </c>
      <c r="S61" s="74">
        <v>0</v>
      </c>
      <c r="U61" s="73">
        <v>-22.5</v>
      </c>
      <c r="V61" s="74">
        <v>112.1</v>
      </c>
      <c r="W61">
        <v>11.58</v>
      </c>
      <c r="X61">
        <v>-21</v>
      </c>
      <c r="Y61">
        <v>-1.5</v>
      </c>
      <c r="Z61">
        <v>4.05</v>
      </c>
      <c r="AA61">
        <v>28.94</v>
      </c>
      <c r="AB61">
        <v>0</v>
      </c>
      <c r="AC61">
        <v>67.53</v>
      </c>
    </row>
    <row r="62" spans="7:29">
      <c r="G62" t="s">
        <v>104</v>
      </c>
      <c r="H62" s="73">
        <v>17.36</v>
      </c>
      <c r="I62" s="46">
        <v>0</v>
      </c>
      <c r="J62" s="46">
        <v>67.540000000000006</v>
      </c>
      <c r="K62" s="46">
        <v>28.94</v>
      </c>
      <c r="L62" s="46">
        <v>5.1100000000000003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-1.5</v>
      </c>
      <c r="V62" s="74">
        <v>118.95</v>
      </c>
      <c r="W62">
        <v>17.36</v>
      </c>
      <c r="X62">
        <v>0</v>
      </c>
      <c r="Y62">
        <v>-1.5</v>
      </c>
      <c r="Z62">
        <v>5.1100000000000003</v>
      </c>
      <c r="AA62">
        <v>28.94</v>
      </c>
      <c r="AB62">
        <v>0</v>
      </c>
      <c r="AC62">
        <v>67.540000000000006</v>
      </c>
    </row>
    <row r="63" spans="7:29">
      <c r="G63" t="s">
        <v>105</v>
      </c>
      <c r="H63" s="73">
        <v>20.260000000000002</v>
      </c>
      <c r="I63" s="46">
        <v>0</v>
      </c>
      <c r="J63" s="46">
        <v>0</v>
      </c>
      <c r="K63" s="46">
        <v>17.36</v>
      </c>
      <c r="L63" s="46">
        <v>6.08</v>
      </c>
      <c r="M63" s="74">
        <v>0</v>
      </c>
      <c r="N63" s="73">
        <v>0</v>
      </c>
      <c r="O63" s="46">
        <v>-20</v>
      </c>
      <c r="P63" s="46">
        <v>-15</v>
      </c>
      <c r="Q63" s="46">
        <v>0</v>
      </c>
      <c r="R63" s="46">
        <v>0</v>
      </c>
      <c r="S63" s="74">
        <v>0</v>
      </c>
      <c r="U63" s="73">
        <v>-36.5</v>
      </c>
      <c r="V63" s="74">
        <v>43.7</v>
      </c>
      <c r="W63">
        <v>20.260000000000002</v>
      </c>
      <c r="X63">
        <v>-20</v>
      </c>
      <c r="Y63">
        <v>-1.5</v>
      </c>
      <c r="Z63">
        <v>6.08</v>
      </c>
      <c r="AA63">
        <v>17.36</v>
      </c>
      <c r="AB63">
        <v>0</v>
      </c>
      <c r="AC63">
        <v>-15</v>
      </c>
    </row>
    <row r="64" spans="7:29">
      <c r="G64" t="s">
        <v>106</v>
      </c>
      <c r="H64" s="73">
        <v>13.51</v>
      </c>
      <c r="I64" s="46">
        <v>0</v>
      </c>
      <c r="J64" s="46">
        <v>0</v>
      </c>
      <c r="K64" s="46">
        <v>19.29</v>
      </c>
      <c r="L64" s="46">
        <v>6.37</v>
      </c>
      <c r="M64" s="74">
        <v>0</v>
      </c>
      <c r="N64" s="73">
        <v>0</v>
      </c>
      <c r="O64" s="46">
        <v>-20</v>
      </c>
      <c r="P64" s="46">
        <v>-15</v>
      </c>
      <c r="Q64" s="46">
        <v>0</v>
      </c>
      <c r="R64" s="46">
        <v>0</v>
      </c>
      <c r="S64" s="74">
        <v>0</v>
      </c>
      <c r="U64" s="73">
        <v>-36.5</v>
      </c>
      <c r="V64" s="74">
        <v>39.17</v>
      </c>
      <c r="W64">
        <v>13.51</v>
      </c>
      <c r="X64">
        <v>-20</v>
      </c>
      <c r="Y64">
        <v>-1.5</v>
      </c>
      <c r="Z64">
        <v>6.37</v>
      </c>
      <c r="AA64">
        <v>19.29</v>
      </c>
      <c r="AB64">
        <v>0</v>
      </c>
      <c r="AC64">
        <v>-15</v>
      </c>
    </row>
    <row r="65" spans="7:29">
      <c r="G65" t="s">
        <v>107</v>
      </c>
      <c r="H65" s="73">
        <v>0</v>
      </c>
      <c r="I65" s="46">
        <v>0</v>
      </c>
      <c r="J65" s="46">
        <v>6.75</v>
      </c>
      <c r="K65" s="46">
        <v>17.37</v>
      </c>
      <c r="L65" s="46">
        <v>6.75</v>
      </c>
      <c r="M65" s="74">
        <v>0</v>
      </c>
      <c r="N65" s="73">
        <v>0</v>
      </c>
      <c r="O65" s="46">
        <v>-65</v>
      </c>
      <c r="P65" s="46">
        <v>0</v>
      </c>
      <c r="Q65" s="46">
        <v>0</v>
      </c>
      <c r="R65" s="46">
        <v>0</v>
      </c>
      <c r="S65" s="74">
        <v>0</v>
      </c>
      <c r="U65" s="73">
        <v>-66.5</v>
      </c>
      <c r="V65" s="74">
        <v>30.87</v>
      </c>
      <c r="W65">
        <v>0</v>
      </c>
      <c r="X65">
        <v>-65</v>
      </c>
      <c r="Y65">
        <v>-1.5</v>
      </c>
      <c r="Z65">
        <v>6.75</v>
      </c>
      <c r="AA65">
        <v>17.37</v>
      </c>
      <c r="AB65">
        <v>0</v>
      </c>
      <c r="AC65">
        <v>6.75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14.47</v>
      </c>
      <c r="L66" s="46">
        <v>6.95</v>
      </c>
      <c r="M66" s="74">
        <v>0</v>
      </c>
      <c r="N66" s="73">
        <v>-7</v>
      </c>
      <c r="O66" s="46">
        <v>-65</v>
      </c>
      <c r="P66" s="46">
        <v>0</v>
      </c>
      <c r="Q66" s="46">
        <v>0</v>
      </c>
      <c r="R66" s="46">
        <v>0</v>
      </c>
      <c r="S66" s="74">
        <v>0</v>
      </c>
      <c r="U66" s="73">
        <v>-73.5</v>
      </c>
      <c r="V66" s="74">
        <v>21.42</v>
      </c>
      <c r="W66">
        <v>-7</v>
      </c>
      <c r="X66">
        <v>-65</v>
      </c>
      <c r="Y66">
        <v>-1.5</v>
      </c>
      <c r="Z66">
        <v>6.95</v>
      </c>
      <c r="AA66">
        <v>14.47</v>
      </c>
      <c r="AB66">
        <v>0</v>
      </c>
      <c r="AC66">
        <v>0</v>
      </c>
    </row>
    <row r="67" spans="7:29">
      <c r="G67" t="s">
        <v>109</v>
      </c>
      <c r="H67" s="73">
        <v>32.799999999999997</v>
      </c>
      <c r="I67" s="46">
        <v>0</v>
      </c>
      <c r="J67" s="46">
        <v>0</v>
      </c>
      <c r="K67" s="46">
        <v>9.65</v>
      </c>
      <c r="L67" s="46">
        <v>7.52</v>
      </c>
      <c r="M67" s="74">
        <v>0</v>
      </c>
      <c r="N67" s="73">
        <v>0</v>
      </c>
      <c r="O67" s="46">
        <v>-38</v>
      </c>
      <c r="P67" s="46">
        <v>-7</v>
      </c>
      <c r="Q67" s="46">
        <v>0</v>
      </c>
      <c r="R67" s="46">
        <v>0</v>
      </c>
      <c r="S67" s="74">
        <v>0</v>
      </c>
      <c r="U67" s="73">
        <v>-46.5</v>
      </c>
      <c r="V67" s="74">
        <v>49.97</v>
      </c>
      <c r="W67">
        <v>32.799999999999997</v>
      </c>
      <c r="X67">
        <v>-38</v>
      </c>
      <c r="Y67">
        <v>-1.5</v>
      </c>
      <c r="Z67">
        <v>7.52</v>
      </c>
      <c r="AA67">
        <v>9.65</v>
      </c>
      <c r="AB67">
        <v>0</v>
      </c>
      <c r="AC67">
        <v>-7</v>
      </c>
    </row>
    <row r="68" spans="7:29">
      <c r="G68" t="s">
        <v>110</v>
      </c>
      <c r="H68" s="73">
        <v>36.65</v>
      </c>
      <c r="I68" s="46">
        <v>0</v>
      </c>
      <c r="J68" s="46">
        <v>0</v>
      </c>
      <c r="K68" s="46">
        <v>13.51</v>
      </c>
      <c r="L68" s="46">
        <v>7.72</v>
      </c>
      <c r="M68" s="74">
        <v>0</v>
      </c>
      <c r="N68" s="73">
        <v>0</v>
      </c>
      <c r="O68" s="46">
        <v>-31</v>
      </c>
      <c r="P68" s="46">
        <v>0</v>
      </c>
      <c r="Q68" s="46">
        <v>0</v>
      </c>
      <c r="R68" s="46">
        <v>0</v>
      </c>
      <c r="S68" s="74">
        <v>0</v>
      </c>
      <c r="U68" s="73">
        <v>-32.5</v>
      </c>
      <c r="V68" s="74">
        <v>57.88</v>
      </c>
      <c r="W68">
        <v>36.65</v>
      </c>
      <c r="X68">
        <v>-31</v>
      </c>
      <c r="Y68">
        <v>-1.5</v>
      </c>
      <c r="Z68">
        <v>7.72</v>
      </c>
      <c r="AA68">
        <v>13.51</v>
      </c>
      <c r="AB68">
        <v>0</v>
      </c>
      <c r="AC68">
        <v>0</v>
      </c>
    </row>
    <row r="69" spans="7:29">
      <c r="G69" t="s">
        <v>111</v>
      </c>
      <c r="H69" s="73">
        <v>15.43</v>
      </c>
      <c r="I69" s="46">
        <v>0</v>
      </c>
      <c r="J69" s="46">
        <v>0</v>
      </c>
      <c r="K69" s="46">
        <v>10.61</v>
      </c>
      <c r="L69" s="46">
        <v>7.72</v>
      </c>
      <c r="M69" s="74">
        <v>0</v>
      </c>
      <c r="N69" s="73">
        <v>0</v>
      </c>
      <c r="O69" s="46">
        <v>-25</v>
      </c>
      <c r="P69" s="46">
        <v>-15</v>
      </c>
      <c r="Q69" s="46">
        <v>0</v>
      </c>
      <c r="R69" s="46">
        <v>0</v>
      </c>
      <c r="S69" s="74">
        <v>0</v>
      </c>
      <c r="U69" s="73">
        <v>-41.5</v>
      </c>
      <c r="V69" s="74">
        <v>33.76</v>
      </c>
      <c r="W69">
        <v>15.43</v>
      </c>
      <c r="X69">
        <v>-25</v>
      </c>
      <c r="Y69">
        <v>-1.5</v>
      </c>
      <c r="Z69">
        <v>7.72</v>
      </c>
      <c r="AA69">
        <v>10.61</v>
      </c>
      <c r="AB69">
        <v>0</v>
      </c>
      <c r="AC69">
        <v>-15</v>
      </c>
    </row>
    <row r="70" spans="7:29">
      <c r="G70" t="s">
        <v>112</v>
      </c>
      <c r="H70" s="73">
        <v>24.12</v>
      </c>
      <c r="I70" s="46">
        <v>0</v>
      </c>
      <c r="J70" s="46">
        <v>0</v>
      </c>
      <c r="K70" s="46">
        <v>15.44</v>
      </c>
      <c r="L70" s="46">
        <v>8.68</v>
      </c>
      <c r="M70" s="74">
        <v>0</v>
      </c>
      <c r="N70" s="73">
        <v>0</v>
      </c>
      <c r="O70" s="46">
        <v>-10</v>
      </c>
      <c r="P70" s="46">
        <v>-25</v>
      </c>
      <c r="Q70" s="46">
        <v>0</v>
      </c>
      <c r="R70" s="46">
        <v>0</v>
      </c>
      <c r="S70" s="74">
        <v>0</v>
      </c>
      <c r="U70" s="73">
        <v>-36.5</v>
      </c>
      <c r="V70" s="74">
        <v>48.24</v>
      </c>
      <c r="W70">
        <v>24.12</v>
      </c>
      <c r="X70">
        <v>-10</v>
      </c>
      <c r="Y70">
        <v>-1.5</v>
      </c>
      <c r="Z70">
        <v>8.68</v>
      </c>
      <c r="AA70">
        <v>15.44</v>
      </c>
      <c r="AB70">
        <v>0</v>
      </c>
      <c r="AC70">
        <v>-25</v>
      </c>
    </row>
    <row r="71" spans="7:29">
      <c r="G71" t="s">
        <v>113</v>
      </c>
      <c r="H71" s="73">
        <v>56.91</v>
      </c>
      <c r="I71" s="46">
        <v>0</v>
      </c>
      <c r="J71" s="46">
        <v>0</v>
      </c>
      <c r="K71" s="46">
        <v>16.399999999999999</v>
      </c>
      <c r="L71" s="46">
        <v>8.59</v>
      </c>
      <c r="M71" s="74">
        <v>0</v>
      </c>
      <c r="N71" s="73">
        <v>0</v>
      </c>
      <c r="O71" s="46">
        <v>-15</v>
      </c>
      <c r="P71" s="46">
        <v>-30</v>
      </c>
      <c r="Q71" s="46">
        <v>0</v>
      </c>
      <c r="R71" s="46">
        <v>0</v>
      </c>
      <c r="S71" s="74">
        <v>0</v>
      </c>
      <c r="U71" s="73">
        <v>-46.5</v>
      </c>
      <c r="V71" s="74">
        <v>81.900000000000006</v>
      </c>
      <c r="W71">
        <v>56.91</v>
      </c>
      <c r="X71">
        <v>-15</v>
      </c>
      <c r="Y71">
        <v>-1.5</v>
      </c>
      <c r="Z71">
        <v>8.59</v>
      </c>
      <c r="AA71">
        <v>16.399999999999999</v>
      </c>
      <c r="AB71">
        <v>0</v>
      </c>
      <c r="AC71">
        <v>-30</v>
      </c>
    </row>
    <row r="72" spans="7:29">
      <c r="G72" t="s">
        <v>114</v>
      </c>
      <c r="H72" s="73">
        <v>57.88</v>
      </c>
      <c r="I72" s="46">
        <v>0</v>
      </c>
      <c r="J72" s="46">
        <v>0</v>
      </c>
      <c r="K72" s="46">
        <v>9.65</v>
      </c>
      <c r="L72" s="46">
        <v>8.68</v>
      </c>
      <c r="M72" s="74">
        <v>0</v>
      </c>
      <c r="N72" s="73">
        <v>0</v>
      </c>
      <c r="O72" s="46">
        <v>-15</v>
      </c>
      <c r="P72" s="46">
        <v>-25</v>
      </c>
      <c r="Q72" s="46">
        <v>0</v>
      </c>
      <c r="R72" s="46">
        <v>0</v>
      </c>
      <c r="S72" s="74">
        <v>0</v>
      </c>
      <c r="U72" s="73">
        <v>-41.5</v>
      </c>
      <c r="V72" s="74">
        <v>76.209999999999994</v>
      </c>
      <c r="W72">
        <v>57.88</v>
      </c>
      <c r="X72">
        <v>-15</v>
      </c>
      <c r="Y72">
        <v>-1.5</v>
      </c>
      <c r="Z72">
        <v>8.68</v>
      </c>
      <c r="AA72">
        <v>9.65</v>
      </c>
      <c r="AB72">
        <v>0</v>
      </c>
      <c r="AC72">
        <v>-25</v>
      </c>
    </row>
    <row r="73" spans="7:29">
      <c r="G73" t="s">
        <v>115</v>
      </c>
      <c r="H73" s="73">
        <v>51.12</v>
      </c>
      <c r="I73" s="46">
        <v>0</v>
      </c>
      <c r="J73" s="46">
        <v>0</v>
      </c>
      <c r="K73" s="46">
        <v>11.58</v>
      </c>
      <c r="L73" s="46">
        <v>7.14</v>
      </c>
      <c r="M73" s="74">
        <v>0</v>
      </c>
      <c r="N73" s="73">
        <v>0</v>
      </c>
      <c r="O73" s="46">
        <v>-29</v>
      </c>
      <c r="P73" s="46">
        <v>-25</v>
      </c>
      <c r="Q73" s="46">
        <v>0</v>
      </c>
      <c r="R73" s="46">
        <v>0</v>
      </c>
      <c r="S73" s="74">
        <v>0</v>
      </c>
      <c r="U73" s="73">
        <v>-55.5</v>
      </c>
      <c r="V73" s="74">
        <v>69.84</v>
      </c>
      <c r="W73">
        <v>51.12</v>
      </c>
      <c r="X73">
        <v>-29</v>
      </c>
      <c r="Y73">
        <v>-1.5</v>
      </c>
      <c r="Z73">
        <v>7.14</v>
      </c>
      <c r="AA73">
        <v>11.58</v>
      </c>
      <c r="AB73">
        <v>0</v>
      </c>
      <c r="AC73">
        <v>-25</v>
      </c>
    </row>
    <row r="74" spans="7:29">
      <c r="G74" t="s">
        <v>116</v>
      </c>
      <c r="H74" s="73">
        <v>56.92</v>
      </c>
      <c r="I74" s="46">
        <v>0</v>
      </c>
      <c r="J74" s="46">
        <v>0</v>
      </c>
      <c r="K74" s="46">
        <v>9.65</v>
      </c>
      <c r="L74" s="46">
        <v>7.33</v>
      </c>
      <c r="M74" s="74">
        <v>0</v>
      </c>
      <c r="N74" s="73">
        <v>0</v>
      </c>
      <c r="O74" s="46">
        <v>-9</v>
      </c>
      <c r="P74" s="46">
        <v>-28</v>
      </c>
      <c r="Q74" s="46">
        <v>0</v>
      </c>
      <c r="R74" s="46">
        <v>0</v>
      </c>
      <c r="S74" s="74">
        <v>0</v>
      </c>
      <c r="U74" s="73">
        <v>-38.5</v>
      </c>
      <c r="V74" s="74">
        <v>73.900000000000006</v>
      </c>
      <c r="W74">
        <v>56.92</v>
      </c>
      <c r="X74">
        <v>-9</v>
      </c>
      <c r="Y74">
        <v>-1.5</v>
      </c>
      <c r="Z74">
        <v>7.33</v>
      </c>
      <c r="AA74">
        <v>9.65</v>
      </c>
      <c r="AB74">
        <v>0</v>
      </c>
      <c r="AC74">
        <v>-28</v>
      </c>
    </row>
    <row r="75" spans="7:29">
      <c r="G75" t="s">
        <v>117</v>
      </c>
      <c r="H75" s="73">
        <v>49.2</v>
      </c>
      <c r="I75" s="46">
        <v>0</v>
      </c>
      <c r="J75" s="46">
        <v>0</v>
      </c>
      <c r="K75" s="46">
        <v>24.12</v>
      </c>
      <c r="L75" s="46">
        <v>7.04</v>
      </c>
      <c r="M75" s="74">
        <v>0</v>
      </c>
      <c r="N75" s="73">
        <v>0</v>
      </c>
      <c r="O75" s="46">
        <v>0</v>
      </c>
      <c r="P75" s="46">
        <v>-20</v>
      </c>
      <c r="Q75" s="46">
        <v>0</v>
      </c>
      <c r="R75" s="46">
        <v>0</v>
      </c>
      <c r="S75" s="74">
        <v>0</v>
      </c>
      <c r="U75" s="73">
        <v>-21.5</v>
      </c>
      <c r="V75" s="74">
        <v>80.36</v>
      </c>
      <c r="W75">
        <v>49.2</v>
      </c>
      <c r="X75">
        <v>0</v>
      </c>
      <c r="Y75">
        <v>-1.5</v>
      </c>
      <c r="Z75">
        <v>7.04</v>
      </c>
      <c r="AA75">
        <v>24.12</v>
      </c>
      <c r="AB75">
        <v>0</v>
      </c>
      <c r="AC75">
        <v>-20</v>
      </c>
    </row>
    <row r="76" spans="7:29">
      <c r="G76" t="s">
        <v>118</v>
      </c>
      <c r="H76" s="73">
        <v>48.24</v>
      </c>
      <c r="I76" s="46">
        <v>0</v>
      </c>
      <c r="J76" s="46">
        <v>0</v>
      </c>
      <c r="K76" s="46">
        <v>23.15</v>
      </c>
      <c r="L76" s="46">
        <v>6.46</v>
      </c>
      <c r="M76" s="74">
        <v>0.1</v>
      </c>
      <c r="N76" s="73">
        <v>0</v>
      </c>
      <c r="O76" s="46">
        <v>0</v>
      </c>
      <c r="P76" s="46">
        <v>-85</v>
      </c>
      <c r="Q76" s="46">
        <v>0</v>
      </c>
      <c r="R76" s="46">
        <v>0</v>
      </c>
      <c r="S76" s="74">
        <v>0</v>
      </c>
      <c r="U76" s="73">
        <v>-86.5</v>
      </c>
      <c r="V76" s="74">
        <v>77.95</v>
      </c>
      <c r="W76">
        <v>48.24</v>
      </c>
      <c r="X76">
        <v>0</v>
      </c>
      <c r="Y76">
        <v>-1.5</v>
      </c>
      <c r="Z76">
        <v>6.46</v>
      </c>
      <c r="AA76">
        <v>23.15</v>
      </c>
      <c r="AB76">
        <v>0.1</v>
      </c>
      <c r="AC76">
        <v>-85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21.22</v>
      </c>
      <c r="L77" s="46">
        <v>6.66</v>
      </c>
      <c r="M77" s="74">
        <v>0</v>
      </c>
      <c r="N77" s="73">
        <v>-113</v>
      </c>
      <c r="O77" s="46">
        <v>-45</v>
      </c>
      <c r="P77" s="46">
        <v>-50</v>
      </c>
      <c r="Q77" s="46">
        <v>0</v>
      </c>
      <c r="R77" s="46">
        <v>0</v>
      </c>
      <c r="S77" s="74">
        <v>0</v>
      </c>
      <c r="U77" s="73">
        <v>-209.5</v>
      </c>
      <c r="V77" s="74">
        <v>27.88</v>
      </c>
      <c r="W77">
        <v>-113</v>
      </c>
      <c r="X77">
        <v>-45</v>
      </c>
      <c r="Y77">
        <v>-1.5</v>
      </c>
      <c r="Z77">
        <v>6.66</v>
      </c>
      <c r="AA77">
        <v>21.22</v>
      </c>
      <c r="AB77">
        <v>0</v>
      </c>
      <c r="AC77">
        <v>-50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19.3</v>
      </c>
      <c r="L78" s="46">
        <v>7.04</v>
      </c>
      <c r="M78" s="74">
        <v>0</v>
      </c>
      <c r="N78" s="73">
        <v>-71</v>
      </c>
      <c r="O78" s="46">
        <v>-55</v>
      </c>
      <c r="P78" s="46">
        <v>-60</v>
      </c>
      <c r="Q78" s="46">
        <v>0</v>
      </c>
      <c r="R78" s="46">
        <v>0</v>
      </c>
      <c r="S78" s="74">
        <v>0</v>
      </c>
      <c r="U78" s="73">
        <v>-187.5</v>
      </c>
      <c r="V78" s="74">
        <v>26.34</v>
      </c>
      <c r="W78">
        <v>-71</v>
      </c>
      <c r="X78">
        <v>-55</v>
      </c>
      <c r="Y78">
        <v>-1.5</v>
      </c>
      <c r="Z78">
        <v>7.04</v>
      </c>
      <c r="AA78">
        <v>19.3</v>
      </c>
      <c r="AB78">
        <v>0</v>
      </c>
      <c r="AC78">
        <v>-60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24.12</v>
      </c>
      <c r="L79" s="46">
        <v>7.52</v>
      </c>
      <c r="M79" s="74">
        <v>0</v>
      </c>
      <c r="N79" s="73">
        <v>-177</v>
      </c>
      <c r="O79" s="46">
        <v>0</v>
      </c>
      <c r="P79" s="46">
        <v>-80</v>
      </c>
      <c r="Q79" s="46">
        <v>0</v>
      </c>
      <c r="R79" s="46">
        <v>0</v>
      </c>
      <c r="S79" s="74">
        <v>0</v>
      </c>
      <c r="U79" s="73">
        <v>-258.5</v>
      </c>
      <c r="V79" s="74">
        <v>31.64</v>
      </c>
      <c r="W79">
        <v>-177</v>
      </c>
      <c r="X79">
        <v>0</v>
      </c>
      <c r="Y79">
        <v>-1.5</v>
      </c>
      <c r="Z79">
        <v>7.52</v>
      </c>
      <c r="AA79">
        <v>24.12</v>
      </c>
      <c r="AB79">
        <v>0</v>
      </c>
      <c r="AC79">
        <v>-80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24.12</v>
      </c>
      <c r="L80" s="46">
        <v>7.52</v>
      </c>
      <c r="M80" s="74">
        <v>0</v>
      </c>
      <c r="N80" s="73">
        <v>-210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-211.5</v>
      </c>
      <c r="V80" s="74">
        <v>31.64</v>
      </c>
      <c r="W80">
        <v>-210</v>
      </c>
      <c r="X80">
        <v>0</v>
      </c>
      <c r="Y80">
        <v>-1.5</v>
      </c>
      <c r="Z80">
        <v>7.52</v>
      </c>
      <c r="AA80">
        <v>24.12</v>
      </c>
      <c r="AB80">
        <v>0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48.23</v>
      </c>
      <c r="K81" s="46">
        <v>24.12</v>
      </c>
      <c r="L81" s="46">
        <v>7.62</v>
      </c>
      <c r="M81" s="74">
        <v>0</v>
      </c>
      <c r="N81" s="73">
        <v>-67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-68.5</v>
      </c>
      <c r="V81" s="74">
        <v>79.97</v>
      </c>
      <c r="W81">
        <v>-67</v>
      </c>
      <c r="X81">
        <v>0</v>
      </c>
      <c r="Y81">
        <v>-1.5</v>
      </c>
      <c r="Z81">
        <v>7.62</v>
      </c>
      <c r="AA81">
        <v>24.12</v>
      </c>
      <c r="AB81">
        <v>0</v>
      </c>
      <c r="AC81">
        <v>48.23</v>
      </c>
    </row>
    <row r="82" spans="7:29">
      <c r="G82" t="s">
        <v>124</v>
      </c>
      <c r="H82" s="73">
        <v>0</v>
      </c>
      <c r="I82" s="46">
        <v>0</v>
      </c>
      <c r="J82" s="46">
        <v>48.24</v>
      </c>
      <c r="K82" s="46">
        <v>19.29</v>
      </c>
      <c r="L82" s="46">
        <v>7.72</v>
      </c>
      <c r="M82" s="74">
        <v>0</v>
      </c>
      <c r="N82" s="73">
        <v>-68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-69.5</v>
      </c>
      <c r="V82" s="74">
        <v>75.25</v>
      </c>
      <c r="W82">
        <v>-68</v>
      </c>
      <c r="X82">
        <v>0</v>
      </c>
      <c r="Y82">
        <v>-1.5</v>
      </c>
      <c r="Z82">
        <v>7.72</v>
      </c>
      <c r="AA82">
        <v>19.29</v>
      </c>
      <c r="AB82">
        <v>0</v>
      </c>
      <c r="AC82">
        <v>48.24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14.47</v>
      </c>
      <c r="L83" s="46">
        <v>7.81</v>
      </c>
      <c r="M83" s="74">
        <v>0</v>
      </c>
      <c r="N83" s="73">
        <v>0</v>
      </c>
      <c r="O83" s="46">
        <v>0</v>
      </c>
      <c r="P83" s="46">
        <v>-40</v>
      </c>
      <c r="Q83" s="46">
        <v>0</v>
      </c>
      <c r="R83" s="46">
        <v>0</v>
      </c>
      <c r="S83" s="74">
        <v>0</v>
      </c>
      <c r="U83" s="73">
        <v>-41.5</v>
      </c>
      <c r="V83" s="74">
        <v>22.28</v>
      </c>
      <c r="W83">
        <v>0</v>
      </c>
      <c r="X83">
        <v>0</v>
      </c>
      <c r="Y83">
        <v>-1.5</v>
      </c>
      <c r="Z83">
        <v>7.81</v>
      </c>
      <c r="AA83">
        <v>14.47</v>
      </c>
      <c r="AB83">
        <v>0</v>
      </c>
      <c r="AC83">
        <v>-40</v>
      </c>
    </row>
    <row r="84" spans="7:29">
      <c r="G84" t="s">
        <v>126</v>
      </c>
      <c r="H84" s="73">
        <v>9.65</v>
      </c>
      <c r="I84" s="46">
        <v>0</v>
      </c>
      <c r="J84" s="46">
        <v>0</v>
      </c>
      <c r="K84" s="46">
        <v>26.05</v>
      </c>
      <c r="L84" s="46">
        <v>7.81</v>
      </c>
      <c r="M84" s="74">
        <v>0</v>
      </c>
      <c r="N84" s="73">
        <v>0</v>
      </c>
      <c r="O84" s="46">
        <v>0</v>
      </c>
      <c r="P84" s="46">
        <v>-40</v>
      </c>
      <c r="Q84" s="46">
        <v>0</v>
      </c>
      <c r="R84" s="46">
        <v>0</v>
      </c>
      <c r="S84" s="74">
        <v>0</v>
      </c>
      <c r="U84" s="73">
        <v>-41.5</v>
      </c>
      <c r="V84" s="74">
        <v>43.51</v>
      </c>
      <c r="W84">
        <v>9.65</v>
      </c>
      <c r="X84">
        <v>0</v>
      </c>
      <c r="Y84">
        <v>-1.5</v>
      </c>
      <c r="Z84">
        <v>7.81</v>
      </c>
      <c r="AA84">
        <v>26.05</v>
      </c>
      <c r="AB84">
        <v>0</v>
      </c>
      <c r="AC84">
        <v>-40</v>
      </c>
    </row>
    <row r="85" spans="7:29">
      <c r="G85" t="s">
        <v>127</v>
      </c>
      <c r="H85" s="73">
        <v>62.71</v>
      </c>
      <c r="I85" s="46">
        <v>0</v>
      </c>
      <c r="J85" s="46">
        <v>0</v>
      </c>
      <c r="K85" s="46">
        <v>29.91</v>
      </c>
      <c r="L85" s="46">
        <v>7.81</v>
      </c>
      <c r="M85" s="74">
        <v>0</v>
      </c>
      <c r="N85" s="73">
        <v>0</v>
      </c>
      <c r="O85" s="46">
        <v>0</v>
      </c>
      <c r="P85" s="46">
        <v>-40</v>
      </c>
      <c r="Q85" s="46">
        <v>0</v>
      </c>
      <c r="R85" s="46">
        <v>0</v>
      </c>
      <c r="S85" s="74">
        <v>0</v>
      </c>
      <c r="U85" s="73">
        <v>-41.5</v>
      </c>
      <c r="V85" s="74">
        <v>100.43</v>
      </c>
      <c r="W85">
        <v>62.71</v>
      </c>
      <c r="X85">
        <v>0</v>
      </c>
      <c r="Y85">
        <v>-1.5</v>
      </c>
      <c r="Z85">
        <v>7.81</v>
      </c>
      <c r="AA85">
        <v>29.91</v>
      </c>
      <c r="AB85">
        <v>0</v>
      </c>
      <c r="AC85">
        <v>-40</v>
      </c>
    </row>
    <row r="86" spans="7:29">
      <c r="G86" t="s">
        <v>128</v>
      </c>
      <c r="H86" s="73">
        <v>64.64</v>
      </c>
      <c r="I86" s="46">
        <v>0</v>
      </c>
      <c r="J86" s="46">
        <v>0</v>
      </c>
      <c r="K86" s="46">
        <v>30.87</v>
      </c>
      <c r="L86" s="46">
        <v>7.81</v>
      </c>
      <c r="M86" s="74">
        <v>0</v>
      </c>
      <c r="N86" s="73">
        <v>0</v>
      </c>
      <c r="O86" s="46">
        <v>0</v>
      </c>
      <c r="P86" s="46">
        <v>-40</v>
      </c>
      <c r="Q86" s="46">
        <v>0</v>
      </c>
      <c r="R86" s="46">
        <v>0</v>
      </c>
      <c r="S86" s="74">
        <v>0</v>
      </c>
      <c r="U86" s="73">
        <v>-41.5</v>
      </c>
      <c r="V86" s="74">
        <v>103.32</v>
      </c>
      <c r="W86">
        <v>64.64</v>
      </c>
      <c r="X86">
        <v>0</v>
      </c>
      <c r="Y86">
        <v>-1.5</v>
      </c>
      <c r="Z86">
        <v>7.81</v>
      </c>
      <c r="AA86">
        <v>30.87</v>
      </c>
      <c r="AB86">
        <v>0</v>
      </c>
      <c r="AC86">
        <v>-40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28.95</v>
      </c>
      <c r="L87" s="46">
        <v>5.98</v>
      </c>
      <c r="M87" s="74">
        <v>0.19</v>
      </c>
      <c r="N87" s="73">
        <v>-82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-82</v>
      </c>
      <c r="V87" s="74">
        <v>35.119999999999997</v>
      </c>
      <c r="W87">
        <v>-82</v>
      </c>
      <c r="X87">
        <v>0</v>
      </c>
      <c r="Y87">
        <v>0</v>
      </c>
      <c r="Z87">
        <v>5.98</v>
      </c>
      <c r="AA87">
        <v>28.95</v>
      </c>
      <c r="AB87">
        <v>0.19</v>
      </c>
      <c r="AC87">
        <v>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26.05</v>
      </c>
      <c r="L88" s="46">
        <v>6.08</v>
      </c>
      <c r="M88" s="74">
        <v>0.77</v>
      </c>
      <c r="N88" s="73">
        <v>-136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-136</v>
      </c>
      <c r="V88" s="74">
        <v>32.9</v>
      </c>
      <c r="W88">
        <v>-136</v>
      </c>
      <c r="X88">
        <v>0</v>
      </c>
      <c r="Y88">
        <v>0</v>
      </c>
      <c r="Z88">
        <v>6.08</v>
      </c>
      <c r="AA88">
        <v>26.05</v>
      </c>
      <c r="AB88">
        <v>0.77</v>
      </c>
      <c r="AC88">
        <v>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20.260000000000002</v>
      </c>
      <c r="L89" s="46">
        <v>5.0199999999999996</v>
      </c>
      <c r="M89" s="74">
        <v>1.64</v>
      </c>
      <c r="N89" s="73">
        <v>-240</v>
      </c>
      <c r="O89" s="46">
        <v>-50</v>
      </c>
      <c r="P89" s="46">
        <v>-25</v>
      </c>
      <c r="Q89" s="46">
        <v>0</v>
      </c>
      <c r="R89" s="46">
        <v>0</v>
      </c>
      <c r="S89" s="74">
        <v>0</v>
      </c>
      <c r="U89" s="73">
        <v>-315</v>
      </c>
      <c r="V89" s="74">
        <v>26.92</v>
      </c>
      <c r="W89">
        <v>-240</v>
      </c>
      <c r="X89">
        <v>-50</v>
      </c>
      <c r="Y89">
        <v>0</v>
      </c>
      <c r="Z89">
        <v>5.0199999999999996</v>
      </c>
      <c r="AA89">
        <v>20.260000000000002</v>
      </c>
      <c r="AB89">
        <v>1.64</v>
      </c>
      <c r="AC89">
        <v>-25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17.36</v>
      </c>
      <c r="L90" s="46">
        <v>4.92</v>
      </c>
      <c r="M90" s="74">
        <v>0.87</v>
      </c>
      <c r="N90" s="73">
        <v>-259</v>
      </c>
      <c r="O90" s="46">
        <v>-65</v>
      </c>
      <c r="P90" s="46">
        <v>-35</v>
      </c>
      <c r="Q90" s="46">
        <v>0</v>
      </c>
      <c r="R90" s="46">
        <v>0</v>
      </c>
      <c r="S90" s="74">
        <v>0</v>
      </c>
      <c r="U90" s="73">
        <v>-359</v>
      </c>
      <c r="V90" s="74">
        <v>23.15</v>
      </c>
      <c r="W90">
        <v>-259</v>
      </c>
      <c r="X90">
        <v>-65</v>
      </c>
      <c r="Y90">
        <v>0</v>
      </c>
      <c r="Z90">
        <v>4.92</v>
      </c>
      <c r="AA90">
        <v>17.36</v>
      </c>
      <c r="AB90">
        <v>0.87</v>
      </c>
      <c r="AC90">
        <v>-35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13.51</v>
      </c>
      <c r="L91" s="46">
        <v>4.82</v>
      </c>
      <c r="M91" s="74">
        <v>3.18</v>
      </c>
      <c r="N91" s="73">
        <v>-271</v>
      </c>
      <c r="O91" s="46">
        <v>-85</v>
      </c>
      <c r="P91" s="46">
        <v>-85</v>
      </c>
      <c r="Q91" s="46">
        <v>0</v>
      </c>
      <c r="R91" s="46">
        <v>0</v>
      </c>
      <c r="S91" s="74">
        <v>0</v>
      </c>
      <c r="U91" s="73">
        <v>-441</v>
      </c>
      <c r="V91" s="74">
        <v>21.51</v>
      </c>
      <c r="W91">
        <v>-271</v>
      </c>
      <c r="X91">
        <v>-85</v>
      </c>
      <c r="Y91">
        <v>0</v>
      </c>
      <c r="Z91">
        <v>4.82</v>
      </c>
      <c r="AA91">
        <v>13.51</v>
      </c>
      <c r="AB91">
        <v>3.18</v>
      </c>
      <c r="AC91">
        <v>-85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13.51</v>
      </c>
      <c r="L92" s="46">
        <v>4.53</v>
      </c>
      <c r="M92" s="74">
        <v>2.7</v>
      </c>
      <c r="N92" s="73">
        <v>-242</v>
      </c>
      <c r="O92" s="46">
        <v>-85</v>
      </c>
      <c r="P92" s="46">
        <v>-85</v>
      </c>
      <c r="Q92" s="46">
        <v>0</v>
      </c>
      <c r="R92" s="46">
        <v>0</v>
      </c>
      <c r="S92" s="74">
        <v>0</v>
      </c>
      <c r="U92" s="73">
        <v>-412</v>
      </c>
      <c r="V92" s="74">
        <v>20.74</v>
      </c>
      <c r="W92">
        <v>-242</v>
      </c>
      <c r="X92">
        <v>-85</v>
      </c>
      <c r="Y92">
        <v>0</v>
      </c>
      <c r="Z92">
        <v>4.53</v>
      </c>
      <c r="AA92">
        <v>13.51</v>
      </c>
      <c r="AB92">
        <v>2.7</v>
      </c>
      <c r="AC92">
        <v>-85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11.29</v>
      </c>
      <c r="L93" s="46">
        <v>4.24</v>
      </c>
      <c r="M93" s="74">
        <v>1.54</v>
      </c>
      <c r="N93" s="73">
        <v>-112</v>
      </c>
      <c r="O93" s="46">
        <v>-149</v>
      </c>
      <c r="P93" s="46">
        <v>-130</v>
      </c>
      <c r="Q93" s="46">
        <v>0</v>
      </c>
      <c r="R93" s="46">
        <v>0</v>
      </c>
      <c r="S93" s="74">
        <v>0</v>
      </c>
      <c r="U93" s="73">
        <v>-391</v>
      </c>
      <c r="V93" s="74">
        <v>17.07</v>
      </c>
      <c r="W93">
        <v>-112</v>
      </c>
      <c r="X93">
        <v>-149</v>
      </c>
      <c r="Y93">
        <v>0</v>
      </c>
      <c r="Z93">
        <v>4.24</v>
      </c>
      <c r="AA93">
        <v>11.29</v>
      </c>
      <c r="AB93">
        <v>1.54</v>
      </c>
      <c r="AC93">
        <v>-130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4</v>
      </c>
      <c r="M94" s="74">
        <v>1.3</v>
      </c>
      <c r="N94" s="73">
        <v>-95</v>
      </c>
      <c r="O94" s="46">
        <v>-140</v>
      </c>
      <c r="P94" s="46">
        <v>-130</v>
      </c>
      <c r="Q94" s="46">
        <v>0</v>
      </c>
      <c r="R94" s="46">
        <v>0</v>
      </c>
      <c r="S94" s="74">
        <v>0</v>
      </c>
      <c r="U94" s="73">
        <v>-365</v>
      </c>
      <c r="V94" s="74">
        <v>5.3</v>
      </c>
      <c r="W94">
        <v>-95</v>
      </c>
      <c r="X94">
        <v>-140</v>
      </c>
      <c r="Y94">
        <v>0</v>
      </c>
      <c r="Z94">
        <v>4</v>
      </c>
      <c r="AA94">
        <v>0</v>
      </c>
      <c r="AB94">
        <v>1.3</v>
      </c>
      <c r="AC94">
        <v>-130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18.329999999999998</v>
      </c>
      <c r="L95" s="46">
        <v>3.47</v>
      </c>
      <c r="M95" s="74">
        <v>3.38</v>
      </c>
      <c r="N95" s="73">
        <v>-99</v>
      </c>
      <c r="O95" s="46">
        <v>-142</v>
      </c>
      <c r="P95" s="46">
        <v>-127</v>
      </c>
      <c r="Q95" s="46">
        <v>0</v>
      </c>
      <c r="R95" s="46">
        <v>0</v>
      </c>
      <c r="S95" s="74">
        <v>0</v>
      </c>
      <c r="U95" s="73">
        <v>-368</v>
      </c>
      <c r="V95" s="74">
        <v>25.18</v>
      </c>
      <c r="W95">
        <v>-99</v>
      </c>
      <c r="X95">
        <v>-142</v>
      </c>
      <c r="Y95">
        <v>0</v>
      </c>
      <c r="Z95">
        <v>3.47</v>
      </c>
      <c r="AA95">
        <v>18.329999999999998</v>
      </c>
      <c r="AB95">
        <v>3.38</v>
      </c>
      <c r="AC95">
        <v>-127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20.260000000000002</v>
      </c>
      <c r="L96" s="46">
        <v>3.28</v>
      </c>
      <c r="M96" s="74">
        <v>0.48</v>
      </c>
      <c r="N96" s="73">
        <v>-86</v>
      </c>
      <c r="O96" s="46">
        <v>-137</v>
      </c>
      <c r="P96" s="46">
        <v>-126</v>
      </c>
      <c r="Q96" s="46">
        <v>0</v>
      </c>
      <c r="R96" s="46">
        <v>0</v>
      </c>
      <c r="S96" s="74">
        <v>0</v>
      </c>
      <c r="U96" s="73">
        <v>-349</v>
      </c>
      <c r="V96" s="74">
        <v>24.02</v>
      </c>
      <c r="W96">
        <v>-86</v>
      </c>
      <c r="X96">
        <v>-137</v>
      </c>
      <c r="Y96">
        <v>0</v>
      </c>
      <c r="Z96">
        <v>3.28</v>
      </c>
      <c r="AA96">
        <v>20.260000000000002</v>
      </c>
      <c r="AB96">
        <v>0.48</v>
      </c>
      <c r="AC96">
        <v>-126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23.15</v>
      </c>
      <c r="L97" s="46">
        <v>2.99</v>
      </c>
      <c r="M97" s="74">
        <v>0.57999999999999996</v>
      </c>
      <c r="N97" s="73">
        <v>-59</v>
      </c>
      <c r="O97" s="46">
        <v>-132</v>
      </c>
      <c r="P97" s="46">
        <v>-130</v>
      </c>
      <c r="Q97" s="46">
        <v>0</v>
      </c>
      <c r="R97" s="46">
        <v>0</v>
      </c>
      <c r="S97" s="74">
        <v>0</v>
      </c>
      <c r="U97" s="73">
        <v>-321</v>
      </c>
      <c r="V97" s="74">
        <v>26.72</v>
      </c>
      <c r="W97">
        <v>-59</v>
      </c>
      <c r="X97">
        <v>-132</v>
      </c>
      <c r="Y97">
        <v>0</v>
      </c>
      <c r="Z97">
        <v>2.99</v>
      </c>
      <c r="AA97">
        <v>23.15</v>
      </c>
      <c r="AB97">
        <v>0.57999999999999996</v>
      </c>
      <c r="AC97">
        <v>-130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25.08</v>
      </c>
      <c r="L98" s="46">
        <v>2.41</v>
      </c>
      <c r="M98" s="74">
        <v>0</v>
      </c>
      <c r="N98" s="73">
        <v>-74</v>
      </c>
      <c r="O98" s="46">
        <v>-140</v>
      </c>
      <c r="P98" s="46">
        <v>-129</v>
      </c>
      <c r="Q98" s="46">
        <v>0</v>
      </c>
      <c r="R98" s="46">
        <v>0</v>
      </c>
      <c r="S98" s="74">
        <v>0</v>
      </c>
      <c r="U98" s="73">
        <v>-343</v>
      </c>
      <c r="V98" s="74">
        <v>27.49</v>
      </c>
      <c r="W98">
        <v>-74</v>
      </c>
      <c r="X98">
        <v>-140</v>
      </c>
      <c r="Y98">
        <v>0</v>
      </c>
      <c r="Z98">
        <v>2.41</v>
      </c>
      <c r="AA98">
        <v>25.08</v>
      </c>
      <c r="AB98">
        <v>0</v>
      </c>
      <c r="AC98">
        <v>-129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0.2265925</v>
      </c>
      <c r="I99" s="69">
        <f t="shared" ref="I99:BQ99" si="1">SUM(I3:I98)/4000</f>
        <v>0</v>
      </c>
      <c r="J99" s="69">
        <f t="shared" si="1"/>
        <v>0.40251500000000001</v>
      </c>
      <c r="K99" s="69">
        <f t="shared" si="1"/>
        <v>0.48445999999999995</v>
      </c>
      <c r="L99" s="69">
        <f t="shared" si="1"/>
        <v>0.11540750000000002</v>
      </c>
      <c r="M99" s="69">
        <f t="shared" si="1"/>
        <v>4.5424999999999997E-3</v>
      </c>
      <c r="N99" s="68">
        <f t="shared" si="1"/>
        <v>-1.0920000000000001</v>
      </c>
      <c r="O99" s="69">
        <f t="shared" si="1"/>
        <v>-0.61524999999999996</v>
      </c>
      <c r="P99" s="69">
        <f t="shared" si="1"/>
        <v>-0.76224999999999998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-2.4849999999999999</v>
      </c>
      <c r="V99" s="70">
        <f t="shared" si="1"/>
        <v>1.2335175</v>
      </c>
      <c r="W99">
        <f t="shared" si="1"/>
        <v>-0.8654075</v>
      </c>
      <c r="X99">
        <f t="shared" si="1"/>
        <v>-0.61524999999999996</v>
      </c>
      <c r="Y99">
        <f t="shared" si="1"/>
        <v>-1.55E-2</v>
      </c>
      <c r="Z99">
        <f t="shared" si="1"/>
        <v>0.11540750000000002</v>
      </c>
      <c r="AA99">
        <f t="shared" si="1"/>
        <v>0.48445999999999995</v>
      </c>
      <c r="AB99">
        <f t="shared" si="1"/>
        <v>4.5424999999999997E-3</v>
      </c>
      <c r="AC99">
        <f t="shared" si="1"/>
        <v>-0.35973500000000008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45405</v>
      </c>
      <c r="U2" s="73" t="s">
        <v>225</v>
      </c>
      <c r="V2" s="74" t="s">
        <v>224</v>
      </c>
      <c r="W2" s="28" t="s">
        <v>256</v>
      </c>
      <c r="X2" t="s">
        <v>560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0.13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560</v>
      </c>
      <c r="U3" s="73">
        <v>-2.5</v>
      </c>
      <c r="V3" s="74">
        <v>0.13</v>
      </c>
      <c r="W3">
        <v>0</v>
      </c>
      <c r="X3">
        <v>-2.5</v>
      </c>
      <c r="Y3">
        <v>0</v>
      </c>
      <c r="Z3">
        <v>0.13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0.08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-2.5</v>
      </c>
      <c r="V4" s="74">
        <v>0.08</v>
      </c>
      <c r="W4">
        <v>0</v>
      </c>
      <c r="X4">
        <v>-2.5</v>
      </c>
      <c r="Y4">
        <v>0</v>
      </c>
      <c r="Z4">
        <v>0.08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-2.5</v>
      </c>
      <c r="V5" s="74">
        <v>0</v>
      </c>
      <c r="W5">
        <v>0</v>
      </c>
      <c r="X5">
        <v>-2.5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-2.5</v>
      </c>
      <c r="V6" s="74">
        <v>0</v>
      </c>
      <c r="W6">
        <v>0</v>
      </c>
      <c r="X6">
        <v>-2.5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-2.5</v>
      </c>
      <c r="V7" s="74">
        <v>0</v>
      </c>
      <c r="W7">
        <v>0</v>
      </c>
      <c r="X7">
        <v>-2.5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-2.5</v>
      </c>
      <c r="V8" s="74">
        <v>0</v>
      </c>
      <c r="W8">
        <v>0</v>
      </c>
      <c r="X8">
        <v>-2.5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-2.5</v>
      </c>
      <c r="V9" s="74">
        <v>0</v>
      </c>
      <c r="W9">
        <v>0</v>
      </c>
      <c r="X9">
        <v>-2.5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-2.5</v>
      </c>
      <c r="V10" s="74">
        <v>0</v>
      </c>
      <c r="W10">
        <v>0</v>
      </c>
      <c r="X10">
        <v>-2.5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-2.5</v>
      </c>
      <c r="V11" s="74">
        <v>0</v>
      </c>
      <c r="W11">
        <v>0</v>
      </c>
      <c r="X11">
        <v>-2.5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-2.5</v>
      </c>
      <c r="V12" s="74">
        <v>0</v>
      </c>
      <c r="W12">
        <v>0</v>
      </c>
      <c r="X12">
        <v>-2.5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-2.5</v>
      </c>
      <c r="V13" s="74">
        <v>0</v>
      </c>
      <c r="W13">
        <v>0</v>
      </c>
      <c r="X13">
        <v>-2.5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1.64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1.64</v>
      </c>
      <c r="W18">
        <v>0</v>
      </c>
      <c r="X18">
        <v>0</v>
      </c>
      <c r="Y18">
        <v>0</v>
      </c>
      <c r="Z18">
        <v>1.64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1.06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1.06</v>
      </c>
      <c r="W19">
        <v>0</v>
      </c>
      <c r="X19">
        <v>0</v>
      </c>
      <c r="Y19">
        <v>0</v>
      </c>
      <c r="Z19">
        <v>1.06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3.96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3.96</v>
      </c>
      <c r="W20">
        <v>0</v>
      </c>
      <c r="X20">
        <v>0</v>
      </c>
      <c r="Y20">
        <v>0</v>
      </c>
      <c r="Z20">
        <v>3.96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2.6</v>
      </c>
      <c r="W21">
        <v>0</v>
      </c>
      <c r="X21">
        <v>0</v>
      </c>
      <c r="Y21">
        <v>0</v>
      </c>
      <c r="Z21">
        <v>2.6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3.47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-2.5</v>
      </c>
      <c r="V22" s="74">
        <v>3.47</v>
      </c>
      <c r="W22">
        <v>0</v>
      </c>
      <c r="X22">
        <v>-2.5</v>
      </c>
      <c r="Y22">
        <v>0</v>
      </c>
      <c r="Z22">
        <v>3.47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6.68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-2.5</v>
      </c>
      <c r="V23" s="74">
        <v>6.68</v>
      </c>
      <c r="W23">
        <v>0</v>
      </c>
      <c r="X23">
        <v>-2.5</v>
      </c>
      <c r="Y23">
        <v>0</v>
      </c>
      <c r="Z23">
        <v>6.68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7.47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-2.5</v>
      </c>
      <c r="V24" s="74">
        <v>7.47</v>
      </c>
      <c r="W24">
        <v>0</v>
      </c>
      <c r="X24">
        <v>-2.5</v>
      </c>
      <c r="Y24">
        <v>0</v>
      </c>
      <c r="Z24">
        <v>7.47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-2.5</v>
      </c>
      <c r="V25" s="74">
        <v>7</v>
      </c>
      <c r="W25">
        <v>0</v>
      </c>
      <c r="X25">
        <v>-2.5</v>
      </c>
      <c r="Y25">
        <v>0</v>
      </c>
      <c r="Z25">
        <v>7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-2.5</v>
      </c>
      <c r="V26" s="74">
        <v>6</v>
      </c>
      <c r="W26">
        <v>0</v>
      </c>
      <c r="X26">
        <v>-2.5</v>
      </c>
      <c r="Y26">
        <v>0</v>
      </c>
      <c r="Z26">
        <v>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3.18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-2.5</v>
      </c>
      <c r="V27" s="74">
        <v>3.18</v>
      </c>
      <c r="W27">
        <v>0</v>
      </c>
      <c r="X27">
        <v>-2.5</v>
      </c>
      <c r="Y27">
        <v>0</v>
      </c>
      <c r="Z27">
        <v>3.18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7.91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-2.5</v>
      </c>
      <c r="V28" s="74">
        <v>7.91</v>
      </c>
      <c r="W28">
        <v>0</v>
      </c>
      <c r="X28">
        <v>-2.5</v>
      </c>
      <c r="Y28">
        <v>0</v>
      </c>
      <c r="Z28">
        <v>7.91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6.66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6.66</v>
      </c>
      <c r="W29">
        <v>0</v>
      </c>
      <c r="X29">
        <v>0</v>
      </c>
      <c r="Y29">
        <v>0</v>
      </c>
      <c r="Z29">
        <v>6.66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4.82</v>
      </c>
      <c r="W30">
        <v>0</v>
      </c>
      <c r="X30">
        <v>0</v>
      </c>
      <c r="Y30">
        <v>0</v>
      </c>
      <c r="Z30">
        <v>4.82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14.47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14.47</v>
      </c>
      <c r="W31">
        <v>0</v>
      </c>
      <c r="X31">
        <v>0</v>
      </c>
      <c r="Y31">
        <v>14.47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21.22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21.22</v>
      </c>
      <c r="W32">
        <v>0</v>
      </c>
      <c r="X32">
        <v>0</v>
      </c>
      <c r="Y32">
        <v>21.22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28.94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28.94</v>
      </c>
      <c r="W33">
        <v>0</v>
      </c>
      <c r="X33">
        <v>0</v>
      </c>
      <c r="Y33">
        <v>28.94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33.76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33.76</v>
      </c>
      <c r="W34">
        <v>0</v>
      </c>
      <c r="X34">
        <v>0</v>
      </c>
      <c r="Y34">
        <v>33.76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50.16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50.16</v>
      </c>
      <c r="W35">
        <v>0</v>
      </c>
      <c r="X35">
        <v>0</v>
      </c>
      <c r="Y35">
        <v>50.16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55.95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55.95</v>
      </c>
      <c r="W36">
        <v>0</v>
      </c>
      <c r="X36">
        <v>0</v>
      </c>
      <c r="Y36">
        <v>55.95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66.56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66.56</v>
      </c>
      <c r="W37">
        <v>0</v>
      </c>
      <c r="X37">
        <v>0</v>
      </c>
      <c r="Y37">
        <v>66.56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81.03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81.03</v>
      </c>
      <c r="W38">
        <v>0</v>
      </c>
      <c r="X38">
        <v>0</v>
      </c>
      <c r="Y38">
        <v>81.03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43.41</v>
      </c>
      <c r="L39" s="46">
        <v>0</v>
      </c>
      <c r="M39" s="74">
        <v>4.1500000000000004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47.56</v>
      </c>
      <c r="W39">
        <v>0</v>
      </c>
      <c r="X39">
        <v>0</v>
      </c>
      <c r="Y39">
        <v>43.41</v>
      </c>
      <c r="Z39">
        <v>4.1500000000000004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48.23</v>
      </c>
      <c r="L40" s="46">
        <v>0</v>
      </c>
      <c r="M40" s="74">
        <v>2.5099999999999998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50.74</v>
      </c>
      <c r="W40">
        <v>0</v>
      </c>
      <c r="X40">
        <v>0</v>
      </c>
      <c r="Y40">
        <v>48.23</v>
      </c>
      <c r="Z40">
        <v>2.5099999999999998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57.88</v>
      </c>
      <c r="L41" s="46">
        <v>0</v>
      </c>
      <c r="M41" s="74">
        <v>1.06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58.94</v>
      </c>
      <c r="W41">
        <v>0</v>
      </c>
      <c r="X41">
        <v>0</v>
      </c>
      <c r="Y41">
        <v>57.88</v>
      </c>
      <c r="Z41">
        <v>1.06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67.53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67.53</v>
      </c>
      <c r="W42">
        <v>0</v>
      </c>
      <c r="X42">
        <v>0</v>
      </c>
      <c r="Y42">
        <v>67.53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72.349999999999994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72.349999999999994</v>
      </c>
      <c r="W43">
        <v>0</v>
      </c>
      <c r="X43">
        <v>0</v>
      </c>
      <c r="Y43">
        <v>72.349999999999994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82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82</v>
      </c>
      <c r="W44">
        <v>0</v>
      </c>
      <c r="X44">
        <v>0</v>
      </c>
      <c r="Y44">
        <v>82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82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82</v>
      </c>
      <c r="W45">
        <v>0</v>
      </c>
      <c r="X45">
        <v>0</v>
      </c>
      <c r="Y45">
        <v>82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82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82</v>
      </c>
      <c r="W46">
        <v>0</v>
      </c>
      <c r="X46">
        <v>0</v>
      </c>
      <c r="Y46">
        <v>82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82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82</v>
      </c>
      <c r="W47">
        <v>0</v>
      </c>
      <c r="X47">
        <v>0</v>
      </c>
      <c r="Y47">
        <v>82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82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82</v>
      </c>
      <c r="W48">
        <v>0</v>
      </c>
      <c r="X48">
        <v>0</v>
      </c>
      <c r="Y48">
        <v>82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95.51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95.51</v>
      </c>
      <c r="W49">
        <v>0</v>
      </c>
      <c r="X49">
        <v>0</v>
      </c>
      <c r="Y49">
        <v>95.51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95.51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95.51</v>
      </c>
      <c r="W50">
        <v>0</v>
      </c>
      <c r="X50">
        <v>0</v>
      </c>
      <c r="Y50">
        <v>95.51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95.51</v>
      </c>
      <c r="L51" s="46">
        <v>0</v>
      </c>
      <c r="M51" s="74">
        <v>3.47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98.98</v>
      </c>
      <c r="W51">
        <v>0</v>
      </c>
      <c r="X51">
        <v>0</v>
      </c>
      <c r="Y51">
        <v>95.51</v>
      </c>
      <c r="Z51">
        <v>3.47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95.5</v>
      </c>
      <c r="L52" s="46">
        <v>0</v>
      </c>
      <c r="M52" s="74">
        <v>5.79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101.29</v>
      </c>
      <c r="W52">
        <v>0</v>
      </c>
      <c r="X52">
        <v>0</v>
      </c>
      <c r="Y52">
        <v>95.5</v>
      </c>
      <c r="Z52">
        <v>5.79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95.51</v>
      </c>
      <c r="L53" s="46">
        <v>0</v>
      </c>
      <c r="M53" s="74">
        <v>6.46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101.97</v>
      </c>
      <c r="W53">
        <v>0</v>
      </c>
      <c r="X53">
        <v>0</v>
      </c>
      <c r="Y53">
        <v>95.51</v>
      </c>
      <c r="Z53">
        <v>6.46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95.51</v>
      </c>
      <c r="L54" s="46">
        <v>0</v>
      </c>
      <c r="M54" s="74">
        <v>5.4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100.91</v>
      </c>
      <c r="W54">
        <v>0</v>
      </c>
      <c r="X54">
        <v>0</v>
      </c>
      <c r="Y54">
        <v>95.51</v>
      </c>
      <c r="Z54">
        <v>5.4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95.5</v>
      </c>
      <c r="L55" s="46">
        <v>0</v>
      </c>
      <c r="M55" s="74">
        <v>6.08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101.58</v>
      </c>
      <c r="W55">
        <v>0</v>
      </c>
      <c r="X55">
        <v>0</v>
      </c>
      <c r="Y55">
        <v>95.5</v>
      </c>
      <c r="Z55">
        <v>6.08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95.51</v>
      </c>
      <c r="L56" s="46">
        <v>0</v>
      </c>
      <c r="M56" s="74">
        <v>4.92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100.43</v>
      </c>
      <c r="W56">
        <v>0</v>
      </c>
      <c r="X56">
        <v>0</v>
      </c>
      <c r="Y56">
        <v>95.51</v>
      </c>
      <c r="Z56">
        <v>4.92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95.5</v>
      </c>
      <c r="L57" s="46">
        <v>0</v>
      </c>
      <c r="M57" s="74">
        <v>8.3000000000000007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103.8</v>
      </c>
      <c r="W57">
        <v>0</v>
      </c>
      <c r="X57">
        <v>0</v>
      </c>
      <c r="Y57">
        <v>95.5</v>
      </c>
      <c r="Z57">
        <v>8.3000000000000007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102.26</v>
      </c>
      <c r="L58" s="46">
        <v>0</v>
      </c>
      <c r="M58" s="74">
        <v>7.91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110.17</v>
      </c>
      <c r="W58">
        <v>0</v>
      </c>
      <c r="X58">
        <v>0</v>
      </c>
      <c r="Y58">
        <v>102.26</v>
      </c>
      <c r="Z58">
        <v>7.91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102.26</v>
      </c>
      <c r="L59" s="46">
        <v>0</v>
      </c>
      <c r="M59" s="74">
        <v>5.5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107.76</v>
      </c>
      <c r="W59">
        <v>0</v>
      </c>
      <c r="X59">
        <v>0</v>
      </c>
      <c r="Y59">
        <v>102.26</v>
      </c>
      <c r="Z59">
        <v>5.5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102.26</v>
      </c>
      <c r="L60" s="46">
        <v>0</v>
      </c>
      <c r="M60" s="74">
        <v>2.99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105.25</v>
      </c>
      <c r="W60">
        <v>0</v>
      </c>
      <c r="X60">
        <v>0</v>
      </c>
      <c r="Y60">
        <v>102.26</v>
      </c>
      <c r="Z60">
        <v>2.99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102.25</v>
      </c>
      <c r="L61" s="46">
        <v>0</v>
      </c>
      <c r="M61" s="74">
        <v>3.67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105.92</v>
      </c>
      <c r="W61">
        <v>0</v>
      </c>
      <c r="X61">
        <v>0</v>
      </c>
      <c r="Y61">
        <v>102.25</v>
      </c>
      <c r="Z61">
        <v>3.67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105.15</v>
      </c>
      <c r="L62" s="46">
        <v>0</v>
      </c>
      <c r="M62" s="74">
        <v>4.05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109.2</v>
      </c>
      <c r="W62">
        <v>0</v>
      </c>
      <c r="X62">
        <v>0</v>
      </c>
      <c r="Y62">
        <v>105.15</v>
      </c>
      <c r="Z62">
        <v>4.05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111.9</v>
      </c>
      <c r="L63" s="46">
        <v>0</v>
      </c>
      <c r="M63" s="74">
        <v>0.87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112.77</v>
      </c>
      <c r="W63">
        <v>0</v>
      </c>
      <c r="X63">
        <v>0</v>
      </c>
      <c r="Y63">
        <v>111.9</v>
      </c>
      <c r="Z63">
        <v>0.87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111.91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111.91</v>
      </c>
      <c r="W64">
        <v>0</v>
      </c>
      <c r="X64">
        <v>0</v>
      </c>
      <c r="Y64">
        <v>111.91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111.91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111.91</v>
      </c>
      <c r="W65">
        <v>0</v>
      </c>
      <c r="X65">
        <v>0</v>
      </c>
      <c r="Y65">
        <v>111.91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111.91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111.91</v>
      </c>
      <c r="W66">
        <v>0</v>
      </c>
      <c r="X66">
        <v>0</v>
      </c>
      <c r="Y66">
        <v>111.91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111.91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111.91</v>
      </c>
      <c r="W67">
        <v>0</v>
      </c>
      <c r="X67">
        <v>0</v>
      </c>
      <c r="Y67">
        <v>111.91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105.15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105.15</v>
      </c>
      <c r="W68">
        <v>0</v>
      </c>
      <c r="X68">
        <v>0</v>
      </c>
      <c r="Y68">
        <v>105.15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102.26</v>
      </c>
      <c r="L69" s="46">
        <v>0</v>
      </c>
      <c r="M69" s="74">
        <v>6.85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109.11</v>
      </c>
      <c r="W69">
        <v>0</v>
      </c>
      <c r="X69">
        <v>0</v>
      </c>
      <c r="Y69">
        <v>102.26</v>
      </c>
      <c r="Z69">
        <v>6.85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95.51</v>
      </c>
      <c r="L70" s="46">
        <v>0</v>
      </c>
      <c r="M70" s="74">
        <v>4.53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100.04</v>
      </c>
      <c r="W70">
        <v>0</v>
      </c>
      <c r="X70">
        <v>0</v>
      </c>
      <c r="Y70">
        <v>95.51</v>
      </c>
      <c r="Z70">
        <v>4.53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134.09</v>
      </c>
      <c r="L71" s="46">
        <v>0</v>
      </c>
      <c r="M71" s="74">
        <v>9.36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143.44999999999999</v>
      </c>
      <c r="W71">
        <v>0</v>
      </c>
      <c r="X71">
        <v>0</v>
      </c>
      <c r="Y71">
        <v>134.09</v>
      </c>
      <c r="Z71">
        <v>9.36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131.19999999999999</v>
      </c>
      <c r="L72" s="46">
        <v>0</v>
      </c>
      <c r="M72" s="74">
        <v>7.43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138.63</v>
      </c>
      <c r="W72">
        <v>0</v>
      </c>
      <c r="X72">
        <v>0</v>
      </c>
      <c r="Y72">
        <v>131.19999999999999</v>
      </c>
      <c r="Z72">
        <v>7.43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114.8</v>
      </c>
      <c r="L73" s="46">
        <v>0</v>
      </c>
      <c r="M73" s="74">
        <v>8.1999999999999993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123</v>
      </c>
      <c r="W73">
        <v>0</v>
      </c>
      <c r="X73">
        <v>0</v>
      </c>
      <c r="Y73">
        <v>114.8</v>
      </c>
      <c r="Z73">
        <v>8.1999999999999993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102.26</v>
      </c>
      <c r="L74" s="46">
        <v>0</v>
      </c>
      <c r="M74" s="74">
        <v>6.37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108.63</v>
      </c>
      <c r="W74">
        <v>0</v>
      </c>
      <c r="X74">
        <v>0</v>
      </c>
      <c r="Y74">
        <v>102.26</v>
      </c>
      <c r="Z74">
        <v>6.37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63.67</v>
      </c>
      <c r="L75" s="46">
        <v>0</v>
      </c>
      <c r="M75" s="74">
        <v>8.1999999999999993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71.87</v>
      </c>
      <c r="W75">
        <v>0</v>
      </c>
      <c r="X75">
        <v>0</v>
      </c>
      <c r="Y75">
        <v>63.67</v>
      </c>
      <c r="Z75">
        <v>8.1999999999999993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47.27</v>
      </c>
      <c r="L76" s="46">
        <v>0</v>
      </c>
      <c r="M76" s="74">
        <v>5.44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-2.5</v>
      </c>
      <c r="V76" s="74">
        <v>52.71</v>
      </c>
      <c r="W76">
        <v>0</v>
      </c>
      <c r="X76">
        <v>-2.5</v>
      </c>
      <c r="Y76">
        <v>47.27</v>
      </c>
      <c r="Z76">
        <v>5.44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34.729999999999997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-2.5</v>
      </c>
      <c r="V77" s="74">
        <v>34.729999999999997</v>
      </c>
      <c r="W77">
        <v>0</v>
      </c>
      <c r="X77">
        <v>-2.5</v>
      </c>
      <c r="Y77">
        <v>34.729999999999997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28.94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-2.5</v>
      </c>
      <c r="V78" s="74">
        <v>28.94</v>
      </c>
      <c r="W78">
        <v>0</v>
      </c>
      <c r="X78">
        <v>-2.5</v>
      </c>
      <c r="Y78">
        <v>28.94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25.08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-2.5</v>
      </c>
      <c r="V79" s="74">
        <v>25.08</v>
      </c>
      <c r="W79">
        <v>0</v>
      </c>
      <c r="X79">
        <v>-2.5</v>
      </c>
      <c r="Y79">
        <v>25.08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18.329999999999998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-2.5</v>
      </c>
      <c r="V80" s="74">
        <v>18.329999999999998</v>
      </c>
      <c r="W80">
        <v>0</v>
      </c>
      <c r="X80">
        <v>-2.5</v>
      </c>
      <c r="Y80">
        <v>18.329999999999998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15.44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-2.5</v>
      </c>
      <c r="V81" s="74">
        <v>15.44</v>
      </c>
      <c r="W81">
        <v>0</v>
      </c>
      <c r="X81">
        <v>-2.5</v>
      </c>
      <c r="Y81">
        <v>15.44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15.44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-2.5</v>
      </c>
      <c r="V82" s="74">
        <v>15.44</v>
      </c>
      <c r="W82">
        <v>0</v>
      </c>
      <c r="X82">
        <v>-2.5</v>
      </c>
      <c r="Y82">
        <v>15.44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15.44</v>
      </c>
      <c r="L83" s="46">
        <v>0</v>
      </c>
      <c r="M83" s="74">
        <v>5.88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-2.5</v>
      </c>
      <c r="V83" s="74">
        <v>21.32</v>
      </c>
      <c r="W83">
        <v>0</v>
      </c>
      <c r="X83">
        <v>-2.5</v>
      </c>
      <c r="Y83">
        <v>15.44</v>
      </c>
      <c r="Z83">
        <v>5.88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7.24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-2.5</v>
      </c>
      <c r="V84" s="74">
        <v>7.24</v>
      </c>
      <c r="W84">
        <v>0</v>
      </c>
      <c r="X84">
        <v>-2.5</v>
      </c>
      <c r="Y84">
        <v>0</v>
      </c>
      <c r="Z84">
        <v>7.24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8.3000000000000007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-2.5</v>
      </c>
      <c r="V85" s="74">
        <v>8.3000000000000007</v>
      </c>
      <c r="W85">
        <v>0</v>
      </c>
      <c r="X85">
        <v>-2.5</v>
      </c>
      <c r="Y85">
        <v>0</v>
      </c>
      <c r="Z85">
        <v>8.3000000000000007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6.56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-2.5</v>
      </c>
      <c r="V86" s="74">
        <v>6.56</v>
      </c>
      <c r="W86">
        <v>0</v>
      </c>
      <c r="X86">
        <v>-2.5</v>
      </c>
      <c r="Y86">
        <v>0</v>
      </c>
      <c r="Z86">
        <v>6.56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-2.5</v>
      </c>
      <c r="V87" s="74">
        <v>0.41</v>
      </c>
      <c r="W87">
        <v>0</v>
      </c>
      <c r="X87">
        <v>-2.5</v>
      </c>
      <c r="Y87">
        <v>0</v>
      </c>
      <c r="Z87">
        <v>0.41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1.0900000000000001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-2.5</v>
      </c>
      <c r="V88" s="74">
        <v>1.0900000000000001</v>
      </c>
      <c r="W88">
        <v>0</v>
      </c>
      <c r="X88">
        <v>-2.5</v>
      </c>
      <c r="Y88">
        <v>0</v>
      </c>
      <c r="Z88">
        <v>1.0900000000000001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2.2999999999999998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-2.5</v>
      </c>
      <c r="V89" s="74">
        <v>2.2999999999999998</v>
      </c>
      <c r="W89">
        <v>0</v>
      </c>
      <c r="X89">
        <v>-2.5</v>
      </c>
      <c r="Y89">
        <v>0</v>
      </c>
      <c r="Z89">
        <v>2.2999999999999998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1.07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-2.5</v>
      </c>
      <c r="V90" s="74">
        <v>1.07</v>
      </c>
      <c r="W90">
        <v>0</v>
      </c>
      <c r="X90">
        <v>-2.5</v>
      </c>
      <c r="Y90">
        <v>0</v>
      </c>
      <c r="Z90">
        <v>1.07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0.27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-2.5</v>
      </c>
      <c r="V91" s="74">
        <v>0.27</v>
      </c>
      <c r="W91">
        <v>0</v>
      </c>
      <c r="X91">
        <v>-2.5</v>
      </c>
      <c r="Y91">
        <v>0</v>
      </c>
      <c r="Z91">
        <v>0.27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-2.5</v>
      </c>
      <c r="V92" s="74">
        <v>0.2</v>
      </c>
      <c r="W92">
        <v>0</v>
      </c>
      <c r="X92">
        <v>-2.5</v>
      </c>
      <c r="Y92">
        <v>0</v>
      </c>
      <c r="Z92">
        <v>0.2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-2.5</v>
      </c>
      <c r="V93" s="74">
        <v>0.1</v>
      </c>
      <c r="W93">
        <v>0</v>
      </c>
      <c r="X93">
        <v>-2.5</v>
      </c>
      <c r="Y93">
        <v>0</v>
      </c>
      <c r="Z93">
        <v>0.1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0.08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-2.5</v>
      </c>
      <c r="V94" s="74">
        <v>0.08</v>
      </c>
      <c r="W94">
        <v>0</v>
      </c>
      <c r="X94">
        <v>-2.5</v>
      </c>
      <c r="Y94">
        <v>0</v>
      </c>
      <c r="Z94">
        <v>0.08</v>
      </c>
    </row>
    <row r="95" spans="7:26">
      <c r="G95" t="s">
        <v>137</v>
      </c>
      <c r="H95" s="73">
        <v>0.61</v>
      </c>
      <c r="I95" s="46">
        <v>0</v>
      </c>
      <c r="J95" s="46">
        <v>0</v>
      </c>
      <c r="K95" s="46">
        <v>0</v>
      </c>
      <c r="L95" s="46">
        <v>0</v>
      </c>
      <c r="M95" s="74">
        <v>0.19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-2.5</v>
      </c>
      <c r="V95" s="74">
        <v>0.8</v>
      </c>
      <c r="W95">
        <v>0.61</v>
      </c>
      <c r="X95">
        <v>-2.5</v>
      </c>
      <c r="Y95">
        <v>0</v>
      </c>
      <c r="Z95">
        <v>0.19</v>
      </c>
    </row>
    <row r="96" spans="7:26">
      <c r="G96" t="s">
        <v>138</v>
      </c>
      <c r="H96" s="73">
        <v>2.66</v>
      </c>
      <c r="I96" s="46">
        <v>0</v>
      </c>
      <c r="J96" s="46">
        <v>0</v>
      </c>
      <c r="K96" s="46">
        <v>0</v>
      </c>
      <c r="L96" s="46">
        <v>0</v>
      </c>
      <c r="M96" s="74">
        <v>0.02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-2.5</v>
      </c>
      <c r="V96" s="74">
        <v>2.68</v>
      </c>
      <c r="W96">
        <v>2.66</v>
      </c>
      <c r="X96">
        <v>-2.5</v>
      </c>
      <c r="Y96">
        <v>0</v>
      </c>
      <c r="Z96">
        <v>0.02</v>
      </c>
    </row>
    <row r="97" spans="1:83">
      <c r="G97" t="s">
        <v>139</v>
      </c>
      <c r="H97" s="73">
        <v>3.45</v>
      </c>
      <c r="I97" s="46">
        <v>0</v>
      </c>
      <c r="J97" s="46">
        <v>0</v>
      </c>
      <c r="K97" s="46">
        <v>0</v>
      </c>
      <c r="L97" s="46">
        <v>0</v>
      </c>
      <c r="M97" s="74">
        <v>0.03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-2.5</v>
      </c>
      <c r="V97" s="74">
        <v>3.48</v>
      </c>
      <c r="W97">
        <v>3.45</v>
      </c>
      <c r="X97">
        <v>-2.5</v>
      </c>
      <c r="Y97">
        <v>0</v>
      </c>
      <c r="Z97">
        <v>0.03</v>
      </c>
    </row>
    <row r="98" spans="1:83">
      <c r="G98" t="s">
        <v>140</v>
      </c>
      <c r="H98" s="73">
        <v>3.02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-2.5</v>
      </c>
      <c r="V98" s="74">
        <v>3.02</v>
      </c>
      <c r="W98">
        <v>3.02</v>
      </c>
      <c r="X98">
        <v>-2.5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2.4350000000000001E-3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1.0085950000000004</v>
      </c>
      <c r="L99" s="69">
        <f t="shared" si="1"/>
        <v>0</v>
      </c>
      <c r="M99" s="69">
        <f t="shared" si="1"/>
        <v>5.6477500000000014E-2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-2.5624999999999998E-2</v>
      </c>
      <c r="V99" s="70">
        <f t="shared" si="1"/>
        <v>1.0675074999999996</v>
      </c>
      <c r="W99">
        <f t="shared" si="1"/>
        <v>2.4350000000000001E-3</v>
      </c>
      <c r="X99">
        <f t="shared" si="1"/>
        <v>-2.5624999999999998E-2</v>
      </c>
      <c r="Y99">
        <f t="shared" si="1"/>
        <v>1.0085950000000004</v>
      </c>
      <c r="Z99">
        <f t="shared" si="1"/>
        <v>5.6477500000000014E-2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45405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11.218508</v>
      </c>
      <c r="E3">
        <f>GT_NG!P3</f>
        <v>13.461741263028816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260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1151.0620601648816</v>
      </c>
      <c r="P3" s="36">
        <v>118.30548314435156</v>
      </c>
      <c r="Q3" s="36">
        <v>38.224392598551887</v>
      </c>
      <c r="R3" s="38">
        <v>0</v>
      </c>
      <c r="S3" s="38">
        <v>7.66</v>
      </c>
      <c r="T3" s="37">
        <f>SUMPRODUCT(LTA!J3:AN3,LTA!J$101:AN$101,LTA!J$103:AN$103)</f>
        <v>66.989999999999995</v>
      </c>
      <c r="U3" s="37">
        <f>SUMPRODUCT(LTA!J3:AN3,LTA!J$102:AN$102,LTA!J$103:AN$103)</f>
        <v>97.28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108.54000000000002</v>
      </c>
      <c r="AB3" s="75">
        <f>-STOA!N3</f>
        <v>0</v>
      </c>
      <c r="AC3">
        <f>SUMIF(B3:AB3,"&gt;0")*$AC$2-SUMIF(B3:AB3,"&lt;0")*($AC$2/(1-$AC$2))+SUMIF(AI3:AR3,"&gt;0")*$AC$2-SUMIF(AI3:AR3,"&lt;0")*($AC$2/(1-$AC$2))</f>
        <v>17.016956704249335</v>
      </c>
      <c r="AD3">
        <f>SUM(B3:AB3,AI3:AV3)-AC3</f>
        <v>2008.8112223730525</v>
      </c>
      <c r="AE3">
        <f>'IDT-1'!B3</f>
        <v>49</v>
      </c>
      <c r="AF3" s="24"/>
      <c r="AG3">
        <f>SUM(AD3:AF3)</f>
        <v>2057.8112223730523</v>
      </c>
      <c r="AI3" s="34">
        <f>PXIL!H3</f>
        <v>0</v>
      </c>
      <c r="AJ3" s="34">
        <f>PXIL!N3</f>
        <v>0</v>
      </c>
      <c r="AK3" s="34">
        <f>RTM_IEX!H3</f>
        <v>50.53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11.218508</v>
      </c>
      <c r="E4">
        <f>GT_NG!P4</f>
        <v>13.461741263028816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259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1150.0434940845244</v>
      </c>
      <c r="P4" s="36">
        <v>118.30548314435156</v>
      </c>
      <c r="Q4" s="36">
        <v>38.224392598551887</v>
      </c>
      <c r="R4" s="38">
        <v>0</v>
      </c>
      <c r="S4" s="38">
        <v>7.66</v>
      </c>
      <c r="T4" s="37">
        <f>SUMPRODUCT(LTA!J4:AN4,LTA!J$101:AN$101,LTA!J$103:AN$103)</f>
        <v>66.66</v>
      </c>
      <c r="U4" s="37">
        <f>SUMPRODUCT(LTA!J4:AN4,LTA!J$102:AN$102,LTA!J$103:AN$103)</f>
        <v>97.28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108.54000000000002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16.972616749174335</v>
      </c>
      <c r="AD4">
        <f t="shared" ref="AD4:AD67" si="1">SUM(B4:AB4,AI4:AV4)-AC4</f>
        <v>2003.5769962477702</v>
      </c>
      <c r="AE4">
        <f>'IDT-1'!B4</f>
        <v>23</v>
      </c>
      <c r="AF4" s="24"/>
      <c r="AG4">
        <f t="shared" ref="AG4:AG67" si="2">SUM(AD4:AF4)</f>
        <v>2026.5769962477702</v>
      </c>
      <c r="AI4" s="34">
        <f>PXIL!H4</f>
        <v>0</v>
      </c>
      <c r="AJ4" s="34">
        <f>PXIL!N4</f>
        <v>0</v>
      </c>
      <c r="AK4" s="34">
        <f>RTM_IEX!H4</f>
        <v>47.6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11.218508</v>
      </c>
      <c r="E5">
        <f>GT_NG!P5</f>
        <v>13.461741263028816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265.70999999999998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1132.5999388402195</v>
      </c>
      <c r="P5" s="36">
        <v>118.30548314435156</v>
      </c>
      <c r="Q5" s="36">
        <v>38.224392598551887</v>
      </c>
      <c r="R5" s="38">
        <v>0</v>
      </c>
      <c r="S5" s="38">
        <v>7.66</v>
      </c>
      <c r="T5" s="37">
        <f>SUMPRODUCT(LTA!J5:AN5,LTA!J$101:AN$101,LTA!J$103:AN$103)</f>
        <v>65.010000000000005</v>
      </c>
      <c r="U5" s="37">
        <f>SUMPRODUCT(LTA!J5:AN5,LTA!J$102:AN$102,LTA!J$103:AN$103)</f>
        <v>96.78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108.54000000000002</v>
      </c>
      <c r="AB5" s="75">
        <f>-STOA!N5</f>
        <v>0</v>
      </c>
      <c r="AC5">
        <f t="shared" si="0"/>
        <v>16.730582885122171</v>
      </c>
      <c r="AD5">
        <f t="shared" si="1"/>
        <v>1975.0054748675175</v>
      </c>
      <c r="AE5">
        <f>'IDT-1'!B5</f>
        <v>0</v>
      </c>
      <c r="AF5" s="24"/>
      <c r="AG5">
        <f t="shared" si="2"/>
        <v>1975.0054748675175</v>
      </c>
      <c r="AI5" s="34">
        <f>PXIL!H5</f>
        <v>0</v>
      </c>
      <c r="AJ5" s="34">
        <f>PXIL!N5</f>
        <v>0</v>
      </c>
      <c r="AK5" s="34">
        <f>RTM_IEX!H5</f>
        <v>31.67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11.218508</v>
      </c>
      <c r="E6">
        <f>GT_NG!P6</f>
        <v>13.461741263028816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264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1125.6437864197201</v>
      </c>
      <c r="P6" s="36">
        <v>118.30548314435156</v>
      </c>
      <c r="Q6" s="36">
        <v>38.224392598551887</v>
      </c>
      <c r="R6" s="38">
        <v>0</v>
      </c>
      <c r="S6" s="38">
        <v>7.66</v>
      </c>
      <c r="T6" s="37">
        <f>SUMPRODUCT(LTA!J6:AN6,LTA!J$101:AN$101,LTA!J$103:AN$103)</f>
        <v>64.33</v>
      </c>
      <c r="U6" s="37">
        <f>SUMPRODUCT(LTA!J6:AN6,LTA!J$102:AN$102,LTA!J$103:AN$103)</f>
        <v>97.28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108.54000000000002</v>
      </c>
      <c r="AB6" s="75">
        <f>-STOA!N6</f>
        <v>0</v>
      </c>
      <c r="AC6">
        <f t="shared" si="0"/>
        <v>16.390247204789979</v>
      </c>
      <c r="AD6">
        <f t="shared" si="1"/>
        <v>1934.8296581273503</v>
      </c>
      <c r="AE6">
        <f>'IDT-1'!B6</f>
        <v>0</v>
      </c>
      <c r="AF6" s="24"/>
      <c r="AG6">
        <f t="shared" si="2"/>
        <v>1934.8296581273503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11.218508</v>
      </c>
      <c r="E7">
        <f>GT_NG!P7</f>
        <v>13.461741263028816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102.55599390648803</v>
      </c>
      <c r="J7">
        <f>Bawana_RLNG!P7</f>
        <v>0</v>
      </c>
      <c r="K7">
        <f>Bawana_Spot!P7</f>
        <v>260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1118.5235983633404</v>
      </c>
      <c r="P7" s="36">
        <v>118.30548314435156</v>
      </c>
      <c r="Q7" s="36">
        <v>38.224392598551887</v>
      </c>
      <c r="R7" s="38">
        <v>0</v>
      </c>
      <c r="S7" s="38">
        <v>7.66</v>
      </c>
      <c r="T7" s="37">
        <f>SUMPRODUCT(LTA!J7:AN7,LTA!J$101:AN$101,LTA!J$103:AN$103)</f>
        <v>63.33</v>
      </c>
      <c r="U7" s="37">
        <f>SUMPRODUCT(LTA!J7:AN7,LTA!J$102:AN$102,LTA!J$103:AN$103)</f>
        <v>98.28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108.54000000000002</v>
      </c>
      <c r="AB7" s="75">
        <f>-STOA!N7</f>
        <v>0</v>
      </c>
      <c r="AC7">
        <f t="shared" si="0"/>
        <v>16.55097235686306</v>
      </c>
      <c r="AD7">
        <f t="shared" si="1"/>
        <v>1893.5487449188977</v>
      </c>
      <c r="AE7">
        <f>'IDT-1'!B7</f>
        <v>0</v>
      </c>
      <c r="AF7" s="24"/>
      <c r="AG7">
        <f t="shared" si="2"/>
        <v>1893.5487449188977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11.218508</v>
      </c>
      <c r="E8">
        <f>GT_NG!P8</f>
        <v>13.461741263028816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102.55599390648803</v>
      </c>
      <c r="J8">
        <f>Bawana_RLNG!P8</f>
        <v>0</v>
      </c>
      <c r="K8">
        <f>Bawana_Spot!P8</f>
        <v>237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1111.4034103069607</v>
      </c>
      <c r="P8" s="36">
        <v>118.30548314435156</v>
      </c>
      <c r="Q8" s="36">
        <v>38.224392598551887</v>
      </c>
      <c r="R8" s="38">
        <v>0</v>
      </c>
      <c r="S8" s="38">
        <v>7.66</v>
      </c>
      <c r="T8" s="37">
        <f>SUMPRODUCT(LTA!J8:AN8,LTA!J$101:AN$101,LTA!J$103:AN$103)</f>
        <v>63.989999999999995</v>
      </c>
      <c r="U8" s="37">
        <f>SUMPRODUCT(LTA!J8:AN8,LTA!J$102:AN$102,LTA!J$103:AN$103)</f>
        <v>100.28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108.54000000000002</v>
      </c>
      <c r="AB8" s="75">
        <f>-STOA!N8</f>
        <v>0</v>
      </c>
      <c r="AC8">
        <f t="shared" si="0"/>
        <v>16.311835619464585</v>
      </c>
      <c r="AD8">
        <f t="shared" si="1"/>
        <v>1867.3276935999165</v>
      </c>
      <c r="AE8">
        <f>'IDT-1'!B8</f>
        <v>0</v>
      </c>
      <c r="AF8" s="24"/>
      <c r="AG8">
        <f t="shared" si="2"/>
        <v>1867.3276935999165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-29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11.218508</v>
      </c>
      <c r="E9">
        <f>GT_NG!P9</f>
        <v>13.461741263028816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102.55599390648803</v>
      </c>
      <c r="J9">
        <f>Bawana_RLNG!P9</f>
        <v>0</v>
      </c>
      <c r="K9">
        <f>Bawana_Spot!P9</f>
        <v>210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1111.4034103069607</v>
      </c>
      <c r="P9" s="36">
        <v>118.30548314435156</v>
      </c>
      <c r="Q9" s="36">
        <v>38.224392598551887</v>
      </c>
      <c r="R9" s="38">
        <v>0</v>
      </c>
      <c r="S9" s="38">
        <v>7.66</v>
      </c>
      <c r="T9" s="37">
        <f>SUMPRODUCT(LTA!J9:AN9,LTA!J$101:AN$101,LTA!J$103:AN$103)</f>
        <v>63.34</v>
      </c>
      <c r="U9" s="37">
        <f>SUMPRODUCT(LTA!J9:AN9,LTA!J$102:AN$102,LTA!J$103:AN$103)</f>
        <v>101.78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108.54000000000002</v>
      </c>
      <c r="AB9" s="75">
        <f>-STOA!N9</f>
        <v>0</v>
      </c>
      <c r="AC9">
        <f t="shared" si="0"/>
        <v>16.058290988565027</v>
      </c>
      <c r="AD9">
        <f t="shared" si="1"/>
        <v>1845.431238230816</v>
      </c>
      <c r="AE9">
        <f>'IDT-1'!B9</f>
        <v>0</v>
      </c>
      <c r="AF9" s="24"/>
      <c r="AG9">
        <f t="shared" si="2"/>
        <v>1845.431238230816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11.218508</v>
      </c>
      <c r="E10">
        <f>GT_NG!P10</f>
        <v>13.461741263028816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133.60534557235422</v>
      </c>
      <c r="J10">
        <f>Bawana_RLNG!P10</f>
        <v>0</v>
      </c>
      <c r="K10">
        <f>Bawana_Spot!P10</f>
        <v>188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1111.4034103069607</v>
      </c>
      <c r="P10" s="36">
        <v>118.30548314435156</v>
      </c>
      <c r="Q10" s="36">
        <v>38.224392598551887</v>
      </c>
      <c r="R10" s="38">
        <v>0</v>
      </c>
      <c r="S10" s="38">
        <v>7.66</v>
      </c>
      <c r="T10" s="37">
        <f>SUMPRODUCT(LTA!J10:AN10,LTA!J$101:AN$101,LTA!J$103:AN$103)</f>
        <v>64.010000000000005</v>
      </c>
      <c r="U10" s="37">
        <f>SUMPRODUCT(LTA!J10:AN10,LTA!J$102:AN$102,LTA!J$103:AN$103)</f>
        <v>103.78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108.54000000000002</v>
      </c>
      <c r="AB10" s="75">
        <f>-STOA!N10</f>
        <v>0</v>
      </c>
      <c r="AC10">
        <f t="shared" si="0"/>
        <v>16.470166378379197</v>
      </c>
      <c r="AD10">
        <f t="shared" si="1"/>
        <v>1819.7387145068681</v>
      </c>
      <c r="AE10">
        <f>'IDT-1'!B10</f>
        <v>0</v>
      </c>
      <c r="AF10" s="24"/>
      <c r="AG10">
        <f t="shared" si="2"/>
        <v>1819.7387145068681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11.218508</v>
      </c>
      <c r="E11">
        <f>GT_NG!P11</f>
        <v>13.461741263028816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133.60999999999999</v>
      </c>
      <c r="J11">
        <f>Bawana_RLNG!P11</f>
        <v>0</v>
      </c>
      <c r="K11">
        <f>Bawana_Spot!P11</f>
        <v>136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1128.8470625185214</v>
      </c>
      <c r="P11" s="36">
        <v>118.30548314435156</v>
      </c>
      <c r="Q11" s="36">
        <v>38.224392598551887</v>
      </c>
      <c r="R11" s="38">
        <v>0</v>
      </c>
      <c r="S11" s="38">
        <v>7.66</v>
      </c>
      <c r="T11" s="37">
        <f>SUMPRODUCT(LTA!J11:AN11,LTA!J$101:AN$101,LTA!J$103:AN$103)</f>
        <v>62.67</v>
      </c>
      <c r="U11" s="37">
        <f>SUMPRODUCT(LTA!J11:AN11,LTA!J$102:AN$102,LTA!J$103:AN$103)</f>
        <v>104.78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108.54000000000002</v>
      </c>
      <c r="AB11" s="75">
        <f>-STOA!N11</f>
        <v>0</v>
      </c>
      <c r="AC11">
        <f t="shared" si="0"/>
        <v>16.092364576899641</v>
      </c>
      <c r="AD11">
        <f t="shared" si="1"/>
        <v>1795.224822947554</v>
      </c>
      <c r="AE11">
        <f>'IDT-1'!B11</f>
        <v>0</v>
      </c>
      <c r="AF11" s="24"/>
      <c r="AG11">
        <f t="shared" si="2"/>
        <v>1795.224822947554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11.218508</v>
      </c>
      <c r="E12">
        <f>GT_NG!P12</f>
        <v>13.461741263028816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133.60534557235422</v>
      </c>
      <c r="J12">
        <f>Bawana_RLNG!P12</f>
        <v>0</v>
      </c>
      <c r="K12">
        <f>Bawana_Spot!P12</f>
        <v>136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1122.8938527729515</v>
      </c>
      <c r="P12" s="36">
        <v>118.30548314435156</v>
      </c>
      <c r="Q12" s="36">
        <v>38.224392598551887</v>
      </c>
      <c r="R12" s="38">
        <v>0</v>
      </c>
      <c r="S12" s="38">
        <v>7.66</v>
      </c>
      <c r="T12" s="37">
        <f>SUMPRODUCT(LTA!J12:AN12,LTA!J$101:AN$101,LTA!J$103:AN$103)</f>
        <v>60.66</v>
      </c>
      <c r="U12" s="37">
        <f>SUMPRODUCT(LTA!J12:AN12,LTA!J$102:AN$102,LTA!J$103:AN$103)</f>
        <v>104.78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108.54000000000002</v>
      </c>
      <c r="AB12" s="75">
        <f>-STOA!N12</f>
        <v>0</v>
      </c>
      <c r="AC12">
        <f t="shared" si="0"/>
        <v>16.177915356892633</v>
      </c>
      <c r="AD12">
        <f t="shared" si="1"/>
        <v>1769.1714079943456</v>
      </c>
      <c r="AE12">
        <f>'IDT-1'!B12</f>
        <v>0</v>
      </c>
      <c r="AF12" s="24"/>
      <c r="AG12">
        <f t="shared" si="2"/>
        <v>1769.1714079943456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11.218508</v>
      </c>
      <c r="E13">
        <f>GT_NG!P13</f>
        <v>13.461741263028816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133.60534557235422</v>
      </c>
      <c r="J13">
        <f>Bawana_RLNG!P13</f>
        <v>0</v>
      </c>
      <c r="K13">
        <f>Bawana_Spot!P13</f>
        <v>136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1099.1287859984234</v>
      </c>
      <c r="P13" s="36">
        <v>118.30548314435156</v>
      </c>
      <c r="Q13" s="36">
        <v>38.57</v>
      </c>
      <c r="R13" s="38">
        <v>0</v>
      </c>
      <c r="S13" s="38">
        <v>7.66</v>
      </c>
      <c r="T13" s="37">
        <f>SUMPRODUCT(LTA!J13:AN13,LTA!J$101:AN$101,LTA!J$103:AN$103)</f>
        <v>62</v>
      </c>
      <c r="U13" s="37">
        <f>SUMPRODUCT(LTA!J13:AN13,LTA!J$102:AN$102,LTA!J$103:AN$103)</f>
        <v>104.28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108.54000000000002</v>
      </c>
      <c r="AB13" s="75">
        <f>-STOA!N13</f>
        <v>0</v>
      </c>
      <c r="AC13">
        <f t="shared" si="0"/>
        <v>15.88659400546009</v>
      </c>
      <c r="AD13">
        <f t="shared" si="1"/>
        <v>1758.8832699726979</v>
      </c>
      <c r="AE13">
        <f>'IDT-1'!B13</f>
        <v>0</v>
      </c>
      <c r="AF13" s="24"/>
      <c r="AG13">
        <f t="shared" si="2"/>
        <v>1758.8832699726979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-58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11.218508</v>
      </c>
      <c r="E14">
        <f>GT_NG!P14</f>
        <v>13.461741263028816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133.60534557235422</v>
      </c>
      <c r="J14">
        <f>Bawana_RLNG!P14</f>
        <v>0</v>
      </c>
      <c r="K14">
        <f>Bawana_Spot!P14</f>
        <v>136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1031.8587937392388</v>
      </c>
      <c r="P14" s="36">
        <v>118.30548314435156</v>
      </c>
      <c r="Q14" s="36">
        <v>38.57</v>
      </c>
      <c r="R14" s="38">
        <v>0</v>
      </c>
      <c r="S14" s="38">
        <v>7.66</v>
      </c>
      <c r="T14" s="37">
        <f>SUMPRODUCT(LTA!J14:AN14,LTA!J$101:AN$101,LTA!J$103:AN$103)</f>
        <v>61.33</v>
      </c>
      <c r="U14" s="37">
        <f>SUMPRODUCT(LTA!J14:AN14,LTA!J$102:AN$102,LTA!J$103:AN$103)</f>
        <v>104.08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108.54000000000002</v>
      </c>
      <c r="AB14" s="75">
        <f>-STOA!N14</f>
        <v>0</v>
      </c>
      <c r="AC14">
        <f t="shared" si="0"/>
        <v>15.068554496461157</v>
      </c>
      <c r="AD14">
        <f t="shared" si="1"/>
        <v>1720.5613172225121</v>
      </c>
      <c r="AE14">
        <f>'IDT-1'!B14</f>
        <v>0</v>
      </c>
      <c r="AF14" s="24"/>
      <c r="AG14">
        <f t="shared" si="2"/>
        <v>1720.5613172225121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-29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11.218508</v>
      </c>
      <c r="E15">
        <f>GT_NG!P15</f>
        <v>13.461741263028816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133.60999999999999</v>
      </c>
      <c r="J15">
        <f>Bawana_RLNG!P15</f>
        <v>0</v>
      </c>
      <c r="K15">
        <f>Bawana_Spot!P15</f>
        <v>136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988.97236953310528</v>
      </c>
      <c r="P15" s="36">
        <v>118.30548314435156</v>
      </c>
      <c r="Q15" s="36">
        <v>38.225060911016953</v>
      </c>
      <c r="R15" s="38">
        <v>0</v>
      </c>
      <c r="S15" s="38">
        <v>7.66</v>
      </c>
      <c r="T15" s="37">
        <f>SUMPRODUCT(LTA!J15:AN15,LTA!J$101:AN$101,LTA!J$103:AN$103)</f>
        <v>60.34</v>
      </c>
      <c r="U15" s="37">
        <f>SUMPRODUCT(LTA!J15:AN15,LTA!J$102:AN$102,LTA!J$103:AN$103)</f>
        <v>105.58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108.49000000000001</v>
      </c>
      <c r="AB15" s="75">
        <f>-STOA!N15</f>
        <v>0</v>
      </c>
      <c r="AC15">
        <f t="shared" si="0"/>
        <v>14.599189091550844</v>
      </c>
      <c r="AD15">
        <f t="shared" si="1"/>
        <v>1691.2639737599516</v>
      </c>
      <c r="AE15">
        <f>'IDT-1'!B15</f>
        <v>0</v>
      </c>
      <c r="AF15" s="24"/>
      <c r="AG15">
        <f t="shared" si="2"/>
        <v>1691.2639737599516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11.218508</v>
      </c>
      <c r="E16">
        <f>GT_NG!P16</f>
        <v>13.461741263028816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133.60999999999999</v>
      </c>
      <c r="J16">
        <f>Bawana_RLNG!P16</f>
        <v>0</v>
      </c>
      <c r="K16">
        <f>Bawana_Spot!P16</f>
        <v>136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971.60876695017089</v>
      </c>
      <c r="P16" s="36">
        <v>118.30548314435156</v>
      </c>
      <c r="Q16" s="36">
        <v>38.225060911016953</v>
      </c>
      <c r="R16" s="38">
        <v>0</v>
      </c>
      <c r="S16" s="38">
        <v>7.66</v>
      </c>
      <c r="T16" s="37">
        <f>SUMPRODUCT(LTA!J16:AN16,LTA!J$101:AN$101,LTA!J$103:AN$103)</f>
        <v>58.010000000000005</v>
      </c>
      <c r="U16" s="37">
        <f>SUMPRODUCT(LTA!J16:AN16,LTA!J$102:AN$102,LTA!J$103:AN$103)</f>
        <v>105.58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108.49000000000001</v>
      </c>
      <c r="AB16" s="75">
        <f>-STOA!N16</f>
        <v>0</v>
      </c>
      <c r="AC16">
        <f t="shared" si="0"/>
        <v>14.433762829854196</v>
      </c>
      <c r="AD16">
        <f t="shared" si="1"/>
        <v>1671.7357974387139</v>
      </c>
      <c r="AE16">
        <f>'IDT-1'!B16</f>
        <v>0</v>
      </c>
      <c r="AF16" s="24"/>
      <c r="AG16">
        <f t="shared" si="2"/>
        <v>1671.7357974387139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-16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11.218508</v>
      </c>
      <c r="E17">
        <f>GT_NG!P17</f>
        <v>13.461741263028816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133.60500093538369</v>
      </c>
      <c r="J17">
        <f>Bawana_RLNG!P17</f>
        <v>0</v>
      </c>
      <c r="K17">
        <f>Bawana_Spot!P17</f>
        <v>136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955.54148307008347</v>
      </c>
      <c r="P17" s="36">
        <v>118.30548314435156</v>
      </c>
      <c r="Q17" s="36">
        <v>38.225060911016953</v>
      </c>
      <c r="R17" s="38">
        <v>0</v>
      </c>
      <c r="S17" s="38">
        <v>7.66</v>
      </c>
      <c r="T17" s="37">
        <f>SUMPRODUCT(LTA!J17:AN17,LTA!J$101:AN$101,LTA!J$103:AN$103)</f>
        <v>56</v>
      </c>
      <c r="U17" s="37">
        <f>SUMPRODUCT(LTA!J17:AN17,LTA!J$102:AN$102,LTA!J$103:AN$103)</f>
        <v>105.08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108.49000000000001</v>
      </c>
      <c r="AB17" s="75">
        <f>-STOA!N17</f>
        <v>0</v>
      </c>
      <c r="AC17">
        <f t="shared" si="0"/>
        <v>14.269200495393795</v>
      </c>
      <c r="AD17">
        <f t="shared" si="1"/>
        <v>1654.3180768284706</v>
      </c>
      <c r="AE17">
        <f>'IDT-1'!B17</f>
        <v>0</v>
      </c>
      <c r="AF17" s="24"/>
      <c r="AG17">
        <f t="shared" si="2"/>
        <v>1654.3180768284706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11.218508</v>
      </c>
      <c r="E18">
        <f>GT_NG!P18</f>
        <v>13.461741263028816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133.60500093538369</v>
      </c>
      <c r="J18">
        <f>Bawana_RLNG!P18</f>
        <v>0</v>
      </c>
      <c r="K18">
        <f>Bawana_Spot!P18</f>
        <v>136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945.56214342885244</v>
      </c>
      <c r="P18" s="36">
        <v>118.30548314435156</v>
      </c>
      <c r="Q18" s="36">
        <v>38.225060911016953</v>
      </c>
      <c r="R18" s="38">
        <v>0</v>
      </c>
      <c r="S18" s="38">
        <v>7.66</v>
      </c>
      <c r="T18" s="37">
        <f>SUMPRODUCT(LTA!J18:AN18,LTA!J$101:AN$101,LTA!J$103:AN$103)</f>
        <v>54.010000000000005</v>
      </c>
      <c r="U18" s="37">
        <f>SUMPRODUCT(LTA!J18:AN18,LTA!J$102:AN$102,LTA!J$103:AN$103)</f>
        <v>103.58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108.49000000000001</v>
      </c>
      <c r="AB18" s="75">
        <f>-STOA!N18</f>
        <v>0</v>
      </c>
      <c r="AC18">
        <f t="shared" si="0"/>
        <v>14.156058042407453</v>
      </c>
      <c r="AD18">
        <f t="shared" si="1"/>
        <v>1640.9618796402258</v>
      </c>
      <c r="AE18">
        <f>'IDT-1'!B18</f>
        <v>0</v>
      </c>
      <c r="AF18" s="24"/>
      <c r="AG18">
        <f t="shared" si="2"/>
        <v>1640.9618796402258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-15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11.218508</v>
      </c>
      <c r="E19">
        <f>GT_NG!P19</f>
        <v>13.461741263028816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133.60500093538369</v>
      </c>
      <c r="J19">
        <f>Bawana_RLNG!P19</f>
        <v>0</v>
      </c>
      <c r="K19">
        <f>Bawana_Spot!P19</f>
        <v>136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939.9452881296055</v>
      </c>
      <c r="P19" s="36">
        <v>118.30548314435156</v>
      </c>
      <c r="Q19" s="36">
        <v>38.224392598551887</v>
      </c>
      <c r="R19" s="38">
        <v>0</v>
      </c>
      <c r="S19" s="38">
        <v>7.66</v>
      </c>
      <c r="T19" s="37">
        <f>SUMPRODUCT(LTA!J19:AN19,LTA!J$101:AN$101,LTA!J$103:AN$103)</f>
        <v>50.67</v>
      </c>
      <c r="U19" s="37">
        <f>SUMPRODUCT(LTA!J19:AN19,LTA!J$102:AN$102,LTA!J$103:AN$103)</f>
        <v>102.08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108.49000000000001</v>
      </c>
      <c r="AB19" s="75">
        <f>-STOA!N19</f>
        <v>0</v>
      </c>
      <c r="AC19">
        <f t="shared" si="0"/>
        <v>14.330820733540639</v>
      </c>
      <c r="AD19">
        <f t="shared" si="1"/>
        <v>1599.3295933373811</v>
      </c>
      <c r="AE19">
        <f>'IDT-1'!B19</f>
        <v>0</v>
      </c>
      <c r="AF19" s="24"/>
      <c r="AG19">
        <f t="shared" si="2"/>
        <v>1599.3295933373811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11.218508</v>
      </c>
      <c r="E20">
        <f>GT_NG!P20</f>
        <v>13.461741263028816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133.60500093538369</v>
      </c>
      <c r="J20">
        <f>Bawana_RLNG!P20</f>
        <v>0</v>
      </c>
      <c r="K20">
        <f>Bawana_Spot!P20</f>
        <v>136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932.81231513174612</v>
      </c>
      <c r="P20" s="36">
        <v>118.30548314435156</v>
      </c>
      <c r="Q20" s="36">
        <v>38.224392598551887</v>
      </c>
      <c r="R20" s="38">
        <v>0</v>
      </c>
      <c r="S20" s="38">
        <v>7.66</v>
      </c>
      <c r="T20" s="37">
        <f>SUMPRODUCT(LTA!J20:AN20,LTA!J$101:AN$101,LTA!J$103:AN$103)</f>
        <v>50</v>
      </c>
      <c r="U20" s="37">
        <f>SUMPRODUCT(LTA!J20:AN20,LTA!J$102:AN$102,LTA!J$103:AN$103)</f>
        <v>100.58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108.49000000000001</v>
      </c>
      <c r="AB20" s="75">
        <f>-STOA!N20</f>
        <v>0</v>
      </c>
      <c r="AC20">
        <f t="shared" si="0"/>
        <v>14.261146918083508</v>
      </c>
      <c r="AD20">
        <f t="shared" si="1"/>
        <v>1589.0962941549785</v>
      </c>
      <c r="AE20">
        <f>'IDT-1'!B20</f>
        <v>0</v>
      </c>
      <c r="AF20" s="24"/>
      <c r="AG20">
        <f t="shared" si="2"/>
        <v>1589.0962941549785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-47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11.218508</v>
      </c>
      <c r="E21">
        <f>GT_NG!P21</f>
        <v>13.461741263028816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133.60999999999999</v>
      </c>
      <c r="J21">
        <f>Bawana_RLNG!P21</f>
        <v>0</v>
      </c>
      <c r="K21">
        <f>Bawana_Spot!P21</f>
        <v>136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932.81269988991221</v>
      </c>
      <c r="P21" s="36">
        <v>118.30548314435156</v>
      </c>
      <c r="Q21" s="36">
        <v>38.225060911016953</v>
      </c>
      <c r="R21" s="38">
        <v>0</v>
      </c>
      <c r="S21" s="38">
        <v>7.66</v>
      </c>
      <c r="T21" s="37">
        <f>SUMPRODUCT(LTA!J21:AN21,LTA!J$101:AN$101,LTA!J$103:AN$103)</f>
        <v>48.66</v>
      </c>
      <c r="U21" s="37">
        <f>SUMPRODUCT(LTA!J21:AN21,LTA!J$102:AN$102,LTA!J$103:AN$103)</f>
        <v>89.08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108.49000000000001</v>
      </c>
      <c r="AB21" s="75">
        <f>-STOA!N21</f>
        <v>0</v>
      </c>
      <c r="AC21">
        <f t="shared" si="0"/>
        <v>14.102514809670252</v>
      </c>
      <c r="AD21">
        <f t="shared" si="1"/>
        <v>1582.4209783986394</v>
      </c>
      <c r="AE21">
        <f>'IDT-1'!B21</f>
        <v>0</v>
      </c>
      <c r="AF21" s="24"/>
      <c r="AG21">
        <f t="shared" si="2"/>
        <v>1582.4209783986394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-41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11.218508</v>
      </c>
      <c r="E22">
        <f>GT_NG!P22</f>
        <v>13.461741263028816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133.60999999999999</v>
      </c>
      <c r="J22">
        <f>Bawana_RLNG!P22</f>
        <v>0</v>
      </c>
      <c r="K22">
        <f>Bawana_Spot!P22</f>
        <v>136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932.81269988991221</v>
      </c>
      <c r="P22" s="36">
        <v>118.30548314435156</v>
      </c>
      <c r="Q22" s="36">
        <v>38.225060911016953</v>
      </c>
      <c r="R22" s="38">
        <v>0</v>
      </c>
      <c r="S22" s="38">
        <v>7.66</v>
      </c>
      <c r="T22" s="37">
        <f>SUMPRODUCT(LTA!J22:AN22,LTA!J$101:AN$101,LTA!J$103:AN$103)</f>
        <v>47.67</v>
      </c>
      <c r="U22" s="37">
        <f>SUMPRODUCT(LTA!J22:AN22,LTA!J$102:AN$102,LTA!J$103:AN$103)</f>
        <v>88.58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108.49000000000001</v>
      </c>
      <c r="AB22" s="75">
        <f>-STOA!N22</f>
        <v>0</v>
      </c>
      <c r="AC22">
        <f t="shared" si="0"/>
        <v>14.140825756019588</v>
      </c>
      <c r="AD22">
        <f t="shared" si="1"/>
        <v>1574.89266745229</v>
      </c>
      <c r="AE22">
        <f>'IDT-1'!B22</f>
        <v>0</v>
      </c>
      <c r="AF22" s="24"/>
      <c r="AG22">
        <f t="shared" si="2"/>
        <v>1574.89266745229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-47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11.218508</v>
      </c>
      <c r="E23">
        <f>GT_NG!P23</f>
        <v>13.461741263028816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133.60999999999999</v>
      </c>
      <c r="J23">
        <f>Bawana_RLNG!P23</f>
        <v>0</v>
      </c>
      <c r="K23">
        <f>Bawana_Spot!P23</f>
        <v>136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915.44006160653976</v>
      </c>
      <c r="P23" s="36">
        <v>118.30548314435156</v>
      </c>
      <c r="Q23" s="36">
        <v>38.225060911016953</v>
      </c>
      <c r="R23" s="38">
        <v>0</v>
      </c>
      <c r="S23" s="38">
        <v>7.66</v>
      </c>
      <c r="T23" s="37">
        <f>SUMPRODUCT(LTA!J23:AN23,LTA!J$101:AN$101,LTA!J$103:AN$103)</f>
        <v>48.019999999999996</v>
      </c>
      <c r="U23" s="37">
        <f>SUMPRODUCT(LTA!J23:AN23,LTA!J$102:AN$102,LTA!J$103:AN$103)</f>
        <v>88.58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108.54000000000002</v>
      </c>
      <c r="AB23" s="75">
        <f>-STOA!N23</f>
        <v>0</v>
      </c>
      <c r="AC23">
        <f t="shared" si="0"/>
        <v>13.828832439941475</v>
      </c>
      <c r="AD23">
        <f t="shared" si="1"/>
        <v>1578.2320224849957</v>
      </c>
      <c r="AE23">
        <f>'IDT-1'!B23</f>
        <v>0</v>
      </c>
      <c r="AF23" s="24"/>
      <c r="AG23">
        <f t="shared" si="2"/>
        <v>1578.2320224849957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-27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11.218508</v>
      </c>
      <c r="E24">
        <f>GT_NG!P24</f>
        <v>13.461741263028816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133.60999999999999</v>
      </c>
      <c r="J24">
        <f>Bawana_RLNG!P24</f>
        <v>0</v>
      </c>
      <c r="K24">
        <f>Bawana_Spot!P24</f>
        <v>136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921.39343065161859</v>
      </c>
      <c r="P24" s="36">
        <v>118.30548314435156</v>
      </c>
      <c r="Q24" s="36">
        <v>38.224392598551887</v>
      </c>
      <c r="R24" s="38">
        <v>0</v>
      </c>
      <c r="S24" s="38">
        <v>7.66</v>
      </c>
      <c r="T24" s="37">
        <f>SUMPRODUCT(LTA!J24:AN24,LTA!J$101:AN$101,LTA!J$103:AN$103)</f>
        <v>47.08</v>
      </c>
      <c r="U24" s="37">
        <f>SUMPRODUCT(LTA!J24:AN24,LTA!J$102:AN$102,LTA!J$103:AN$103)</f>
        <v>88.08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108.54000000000002</v>
      </c>
      <c r="AB24" s="75">
        <f>-STOA!N24</f>
        <v>0</v>
      </c>
      <c r="AC24">
        <f t="shared" si="0"/>
        <v>13.883681441545209</v>
      </c>
      <c r="AD24">
        <f t="shared" si="1"/>
        <v>1580.6898742160056</v>
      </c>
      <c r="AE24">
        <f>'IDT-1'!B24</f>
        <v>0</v>
      </c>
      <c r="AF24" s="24"/>
      <c r="AG24">
        <f t="shared" si="2"/>
        <v>1580.6898742160056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-29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11.218508</v>
      </c>
      <c r="E25">
        <f>GT_NG!P25</f>
        <v>13.461741263028816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133.60999999999999</v>
      </c>
      <c r="J25">
        <f>Bawana_RLNG!P25</f>
        <v>0</v>
      </c>
      <c r="K25">
        <f>Bawana_Spot!P25</f>
        <v>136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920.86044956562671</v>
      </c>
      <c r="P25" s="36">
        <v>118.30548314435156</v>
      </c>
      <c r="Q25" s="36">
        <v>38.224392598551887</v>
      </c>
      <c r="R25" s="38">
        <v>0</v>
      </c>
      <c r="S25" s="38">
        <v>7.66</v>
      </c>
      <c r="T25" s="37">
        <f>SUMPRODUCT(LTA!J25:AN25,LTA!J$101:AN$101,LTA!J$103:AN$103)</f>
        <v>42.14</v>
      </c>
      <c r="U25" s="37">
        <f>SUMPRODUCT(LTA!J25:AN25,LTA!J$102:AN$102,LTA!J$103:AN$103)</f>
        <v>77.56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108.54000000000002</v>
      </c>
      <c r="AB25" s="75">
        <f>-STOA!N25</f>
        <v>0</v>
      </c>
      <c r="AC25">
        <f t="shared" si="0"/>
        <v>13.503676826401096</v>
      </c>
      <c r="AD25">
        <f t="shared" si="1"/>
        <v>1594.076897745158</v>
      </c>
      <c r="AE25">
        <f>'IDT-1'!B25</f>
        <v>0</v>
      </c>
      <c r="AF25" s="24"/>
      <c r="AG25">
        <f t="shared" si="2"/>
        <v>1594.076897745158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11.218508</v>
      </c>
      <c r="E26">
        <f>GT_NG!P26</f>
        <v>14.111600237953597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133.60517757886379</v>
      </c>
      <c r="J26">
        <f>Bawana_RLNG!P26</f>
        <v>0</v>
      </c>
      <c r="K26">
        <f>Bawana_Spot!P26</f>
        <v>136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921.03418338147947</v>
      </c>
      <c r="P26" s="36">
        <v>118.30548314435156</v>
      </c>
      <c r="Q26" s="36">
        <v>38.225060911016953</v>
      </c>
      <c r="R26" s="38">
        <v>0</v>
      </c>
      <c r="S26" s="38">
        <v>7.66</v>
      </c>
      <c r="T26" s="37">
        <f>SUMPRODUCT(LTA!J26:AN26,LTA!J$101:AN$101,LTA!J$103:AN$103)</f>
        <v>41.59</v>
      </c>
      <c r="U26" s="37">
        <f>SUMPRODUCT(LTA!J26:AN26,LTA!J$102:AN$102,LTA!J$103:AN$103)</f>
        <v>77.56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108.54000000000002</v>
      </c>
      <c r="AB26" s="75">
        <f>-STOA!N26</f>
        <v>0</v>
      </c>
      <c r="AC26">
        <f t="shared" si="0"/>
        <v>13.505940111330785</v>
      </c>
      <c r="AD26">
        <f t="shared" si="1"/>
        <v>1594.3440731423343</v>
      </c>
      <c r="AE26">
        <f>'IDT-1'!B26</f>
        <v>0</v>
      </c>
      <c r="AF26" s="24"/>
      <c r="AG26">
        <f t="shared" si="2"/>
        <v>1594.3440731423343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11.218508</v>
      </c>
      <c r="E27">
        <f>GT_NG!P27</f>
        <v>13.461741263028816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133.60517757886379</v>
      </c>
      <c r="J27">
        <f>Bawana_RLNG!P27</f>
        <v>0</v>
      </c>
      <c r="K27">
        <f>Bawana_Spot!P27</f>
        <v>136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915.55267294362181</v>
      </c>
      <c r="P27" s="36">
        <v>118.30548314435156</v>
      </c>
      <c r="Q27" s="36">
        <v>38.225060911016953</v>
      </c>
      <c r="R27" s="38">
        <v>3.6700000000000004</v>
      </c>
      <c r="S27" s="38">
        <v>7.66</v>
      </c>
      <c r="T27" s="37">
        <f>SUMPRODUCT(LTA!J27:AN27,LTA!J$101:AN$101,LTA!J$103:AN$103)</f>
        <v>45.29</v>
      </c>
      <c r="U27" s="37">
        <f>SUMPRODUCT(LTA!J27:AN27,LTA!J$102:AN$102,LTA!J$103:AN$103)</f>
        <v>75.06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108.54000000000002</v>
      </c>
      <c r="AB27" s="75">
        <f>-STOA!N27</f>
        <v>0</v>
      </c>
      <c r="AC27">
        <f t="shared" si="0"/>
        <v>13.681740608263416</v>
      </c>
      <c r="AD27">
        <f t="shared" si="1"/>
        <v>1615.0969032326195</v>
      </c>
      <c r="AE27">
        <f>'IDT-1'!B27</f>
        <v>0</v>
      </c>
      <c r="AF27" s="24"/>
      <c r="AG27">
        <f t="shared" si="2"/>
        <v>1615.0969032326195</v>
      </c>
      <c r="AI27" s="34">
        <f>PXIL!H27</f>
        <v>0</v>
      </c>
      <c r="AJ27" s="34">
        <f>PXIL!N27</f>
        <v>0</v>
      </c>
      <c r="AK27" s="34">
        <f>RTM_IEX!H27</f>
        <v>22.19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11.218508</v>
      </c>
      <c r="E28">
        <f>GT_NG!P28</f>
        <v>13.461741263028816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133.60517757886379</v>
      </c>
      <c r="J28">
        <f>Bawana_RLNG!P28</f>
        <v>0</v>
      </c>
      <c r="K28">
        <f>Bawana_Spot!P28</f>
        <v>136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909.41569119115945</v>
      </c>
      <c r="P28" s="36">
        <v>118.30548314435156</v>
      </c>
      <c r="Q28" s="36">
        <v>38.225060911016953</v>
      </c>
      <c r="R28" s="38">
        <v>8.42</v>
      </c>
      <c r="S28" s="38">
        <v>7.66</v>
      </c>
      <c r="T28" s="37">
        <f>SUMPRODUCT(LTA!J28:AN28,LTA!J$101:AN$101,LTA!J$103:AN$103)</f>
        <v>48.81</v>
      </c>
      <c r="U28" s="37">
        <f>SUMPRODUCT(LTA!J28:AN28,LTA!J$102:AN$102,LTA!J$103:AN$103)</f>
        <v>74.56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108.54000000000002</v>
      </c>
      <c r="AB28" s="75">
        <f>-STOA!N28</f>
        <v>0</v>
      </c>
      <c r="AC28">
        <f t="shared" si="0"/>
        <v>13.816921961542732</v>
      </c>
      <c r="AD28">
        <f t="shared" si="1"/>
        <v>1631.054740126878</v>
      </c>
      <c r="AE28">
        <f>'IDT-1'!B28</f>
        <v>0</v>
      </c>
      <c r="AF28" s="24"/>
      <c r="AG28">
        <f t="shared" si="2"/>
        <v>1631.054740126878</v>
      </c>
      <c r="AI28" s="34">
        <f>PXIL!H28</f>
        <v>0</v>
      </c>
      <c r="AJ28" s="34">
        <f>PXIL!N28</f>
        <v>0</v>
      </c>
      <c r="AK28" s="34">
        <f>RTM_IEX!H28</f>
        <v>36.65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11.218508</v>
      </c>
      <c r="E29">
        <f>GT_NG!P29</f>
        <v>13.461741263028816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133.60517757886379</v>
      </c>
      <c r="J29">
        <f>Bawana_RLNG!P29</f>
        <v>0</v>
      </c>
      <c r="K29">
        <f>Bawana_Spot!P29</f>
        <v>136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918.87476291792473</v>
      </c>
      <c r="P29" s="36">
        <v>118.30548314435156</v>
      </c>
      <c r="Q29" s="36">
        <v>37.74</v>
      </c>
      <c r="R29" s="38">
        <v>18.8</v>
      </c>
      <c r="S29" s="38">
        <v>7.66</v>
      </c>
      <c r="T29" s="37">
        <f>SUMPRODUCT(LTA!J29:AN29,LTA!J$101:AN$101,LTA!J$103:AN$103)</f>
        <v>59.55</v>
      </c>
      <c r="U29" s="37">
        <f>SUMPRODUCT(LTA!J29:AN29,LTA!J$102:AN$102,LTA!J$103:AN$103)</f>
        <v>74.06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108.54000000000002</v>
      </c>
      <c r="AB29" s="75">
        <f>-STOA!N29</f>
        <v>0</v>
      </c>
      <c r="AC29">
        <f t="shared" si="0"/>
        <v>13.830563652395016</v>
      </c>
      <c r="AD29">
        <f t="shared" si="1"/>
        <v>1632.6651092517736</v>
      </c>
      <c r="AE29">
        <f>'IDT-1'!B29</f>
        <v>0</v>
      </c>
      <c r="AF29" s="24"/>
      <c r="AG29">
        <f t="shared" si="2"/>
        <v>1632.6651092517736</v>
      </c>
      <c r="AI29" s="34">
        <f>PXIL!H29</f>
        <v>0</v>
      </c>
      <c r="AJ29" s="34">
        <f>PXIL!N29</f>
        <v>0</v>
      </c>
      <c r="AK29" s="34">
        <f>RTM_IEX!H29</f>
        <v>8.68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11.218508</v>
      </c>
      <c r="E30">
        <f>GT_NG!P30</f>
        <v>13.461741263028816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133.60517757886379</v>
      </c>
      <c r="J30">
        <f>Bawana_RLNG!P30</f>
        <v>0</v>
      </c>
      <c r="K30">
        <f>Bawana_Spot!P30</f>
        <v>136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918.87476291792473</v>
      </c>
      <c r="P30" s="36">
        <v>118.30548314435156</v>
      </c>
      <c r="Q30" s="36">
        <v>37.74</v>
      </c>
      <c r="R30" s="38">
        <v>32.58</v>
      </c>
      <c r="S30" s="38">
        <v>7.66</v>
      </c>
      <c r="T30" s="37">
        <f>SUMPRODUCT(LTA!J30:AN30,LTA!J$101:AN$101,LTA!J$103:AN$103)</f>
        <v>69.42</v>
      </c>
      <c r="U30" s="37">
        <f>SUMPRODUCT(LTA!J30:AN30,LTA!J$102:AN$102,LTA!J$103:AN$103)</f>
        <v>85.06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108.54000000000002</v>
      </c>
      <c r="AB30" s="75">
        <f>-STOA!N30</f>
        <v>0</v>
      </c>
      <c r="AC30">
        <f t="shared" si="0"/>
        <v>14.379086803665691</v>
      </c>
      <c r="AD30">
        <f t="shared" si="1"/>
        <v>1619.0865861005032</v>
      </c>
      <c r="AE30">
        <f>'IDT-1'!B30</f>
        <v>0</v>
      </c>
      <c r="AF30" s="24"/>
      <c r="AG30">
        <f t="shared" si="2"/>
        <v>1619.0865861005032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11.218508</v>
      </c>
      <c r="E31">
        <f>GT_NG!P31</f>
        <v>13.461741263028816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133.60999999999999</v>
      </c>
      <c r="J31">
        <f>Bawana_RLNG!P31</f>
        <v>0</v>
      </c>
      <c r="K31">
        <f>Bawana_Spot!P31</f>
        <v>136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901.8471960897084</v>
      </c>
      <c r="P31" s="36">
        <v>86.816232424926227</v>
      </c>
      <c r="Q31" s="36">
        <v>14.47</v>
      </c>
      <c r="R31" s="38">
        <v>38.200000000000003</v>
      </c>
      <c r="S31" s="38">
        <v>7.66</v>
      </c>
      <c r="T31" s="37">
        <f>SUMPRODUCT(LTA!J31:AN31,LTA!J$101:AN$101,LTA!J$103:AN$103)</f>
        <v>97.81</v>
      </c>
      <c r="U31" s="37">
        <f>SUMPRODUCT(LTA!J31:AN31,LTA!J$102:AN$102,LTA!J$103:AN$103)</f>
        <v>81.56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108.59</v>
      </c>
      <c r="AB31" s="75">
        <f>-STOA!N31</f>
        <v>0</v>
      </c>
      <c r="AC31">
        <f t="shared" si="0"/>
        <v>14.049764360052825</v>
      </c>
      <c r="AD31">
        <f t="shared" si="1"/>
        <v>1576.1939134176107</v>
      </c>
      <c r="AE31">
        <f>'IDT-1'!B31</f>
        <v>0</v>
      </c>
      <c r="AF31" s="24"/>
      <c r="AG31">
        <f t="shared" si="2"/>
        <v>1576.1939134176107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11.218508</v>
      </c>
      <c r="E32">
        <f>GT_NG!P32</f>
        <v>13.461741263028816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133.60999999999999</v>
      </c>
      <c r="J32">
        <f>Bawana_RLNG!P32</f>
        <v>0</v>
      </c>
      <c r="K32">
        <f>Bawana_Spot!P32</f>
        <v>136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888.41709140924399</v>
      </c>
      <c r="P32" s="36">
        <v>57.877127543424322</v>
      </c>
      <c r="Q32" s="36">
        <v>14.47</v>
      </c>
      <c r="R32" s="38">
        <v>39.499999999999993</v>
      </c>
      <c r="S32" s="38">
        <v>7.35</v>
      </c>
      <c r="T32" s="37">
        <f>SUMPRODUCT(LTA!J32:AN32,LTA!J$101:AN$101,LTA!J$103:AN$103)</f>
        <v>123.35</v>
      </c>
      <c r="U32" s="37">
        <f>SUMPRODUCT(LTA!J32:AN32,LTA!J$102:AN$102,LTA!J$103:AN$103)</f>
        <v>78.06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108.59</v>
      </c>
      <c r="AB32" s="75">
        <f>-STOA!N32</f>
        <v>0</v>
      </c>
      <c r="AC32">
        <f t="shared" si="0"/>
        <v>13.887314999732306</v>
      </c>
      <c r="AD32">
        <f t="shared" si="1"/>
        <v>1557.0171532159648</v>
      </c>
      <c r="AE32">
        <f>'IDT-1'!B32</f>
        <v>0</v>
      </c>
      <c r="AF32" s="24"/>
      <c r="AG32">
        <f t="shared" si="2"/>
        <v>1557.0171532159648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-41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11.218508</v>
      </c>
      <c r="E33">
        <f>GT_NG!P33</f>
        <v>13.461741263028816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133.60999999999999</v>
      </c>
      <c r="J33">
        <f>Bawana_RLNG!P33</f>
        <v>0</v>
      </c>
      <c r="K33">
        <f>Bawana_Spot!P33</f>
        <v>136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859.61870589114335</v>
      </c>
      <c r="P33" s="36">
        <v>57.877127543424322</v>
      </c>
      <c r="Q33" s="36">
        <v>14.470000000000002</v>
      </c>
      <c r="R33" s="38">
        <v>43.5</v>
      </c>
      <c r="S33" s="38">
        <v>7.35</v>
      </c>
      <c r="T33" s="37">
        <f>SUMPRODUCT(LTA!J33:AN33,LTA!J$101:AN$101,LTA!J$103:AN$103)</f>
        <v>159.92000000000002</v>
      </c>
      <c r="U33" s="37">
        <f>SUMPRODUCT(LTA!J33:AN33,LTA!J$102:AN$102,LTA!J$103:AN$103)</f>
        <v>74.06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-23</v>
      </c>
      <c r="AA33" s="75">
        <f>STOA!H33</f>
        <v>108.59</v>
      </c>
      <c r="AB33" s="75">
        <f>-STOA!N33</f>
        <v>0</v>
      </c>
      <c r="AC33">
        <f t="shared" si="0"/>
        <v>14.155904346777598</v>
      </c>
      <c r="AD33">
        <f t="shared" si="1"/>
        <v>1540.5201783508189</v>
      </c>
      <c r="AE33">
        <f>'IDT-1'!B33</f>
        <v>0</v>
      </c>
      <c r="AF33" s="24"/>
      <c r="AG33">
        <f t="shared" si="2"/>
        <v>1540.5201783508189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-42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11.218508</v>
      </c>
      <c r="E34">
        <f>GT_NG!P34</f>
        <v>13.461741263028816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133.60999999999999</v>
      </c>
      <c r="J34">
        <f>Bawana_RLNG!P34</f>
        <v>0</v>
      </c>
      <c r="K34">
        <f>Bawana_Spot!P34</f>
        <v>136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860.2694849300359</v>
      </c>
      <c r="P34" s="36">
        <v>57.877127543424322</v>
      </c>
      <c r="Q34" s="36">
        <v>14.470000000000002</v>
      </c>
      <c r="R34" s="38">
        <v>43.5</v>
      </c>
      <c r="S34" s="38">
        <v>7.35</v>
      </c>
      <c r="T34" s="37">
        <f>SUMPRODUCT(LTA!J34:AN34,LTA!J$101:AN$101,LTA!J$103:AN$103)</f>
        <v>198.13</v>
      </c>
      <c r="U34" s="37">
        <f>SUMPRODUCT(LTA!J34:AN34,LTA!J$102:AN$102,LTA!J$103:AN$103)</f>
        <v>70.06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-98</v>
      </c>
      <c r="AA34" s="75">
        <f>STOA!H34</f>
        <v>108.59</v>
      </c>
      <c r="AB34" s="75">
        <f>-STOA!N34</f>
        <v>0</v>
      </c>
      <c r="AC34">
        <f t="shared" si="0"/>
        <v>14.821465830599417</v>
      </c>
      <c r="AD34">
        <f t="shared" si="1"/>
        <v>1530.7153959058896</v>
      </c>
      <c r="AE34">
        <f>'IDT-1'!B34</f>
        <v>0</v>
      </c>
      <c r="AF34" s="24"/>
      <c r="AG34">
        <f t="shared" si="2"/>
        <v>1530.7153959058896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11.218508</v>
      </c>
      <c r="E35">
        <f>GT_NG!P35</f>
        <v>13.461741263028816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133.60999999999999</v>
      </c>
      <c r="J35">
        <f>Bawana_RLNG!P35</f>
        <v>0</v>
      </c>
      <c r="K35">
        <f>Bawana_Spot!P35</f>
        <v>136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843.34089909958902</v>
      </c>
      <c r="P35" s="36">
        <v>57.877127543424322</v>
      </c>
      <c r="Q35" s="36">
        <v>14.470000000000002</v>
      </c>
      <c r="R35" s="38">
        <v>43.5</v>
      </c>
      <c r="S35" s="38">
        <v>7.35</v>
      </c>
      <c r="T35" s="37">
        <f>SUMPRODUCT(LTA!J35:AN35,LTA!J$101:AN$101,LTA!J$103:AN$103)</f>
        <v>239.63</v>
      </c>
      <c r="U35" s="37">
        <f>SUMPRODUCT(LTA!J35:AN35,LTA!J$102:AN$102,LTA!J$103:AN$103)</f>
        <v>68.06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-114</v>
      </c>
      <c r="AA35" s="75">
        <f>STOA!H35</f>
        <v>109.02000000000001</v>
      </c>
      <c r="AB35" s="75">
        <f>-STOA!N35</f>
        <v>0</v>
      </c>
      <c r="AC35">
        <f t="shared" si="0"/>
        <v>15.057033498248106</v>
      </c>
      <c r="AD35">
        <f t="shared" si="1"/>
        <v>1548.4812424077941</v>
      </c>
      <c r="AE35">
        <f>'IDT-1'!B35</f>
        <v>0</v>
      </c>
      <c r="AF35" s="24"/>
      <c r="AG35">
        <f t="shared" si="2"/>
        <v>1548.4812424077941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11.218508</v>
      </c>
      <c r="E36">
        <f>GT_NG!P36</f>
        <v>13.461741263028816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133.60999999999999</v>
      </c>
      <c r="J36">
        <f>Bawana_RLNG!P36</f>
        <v>0</v>
      </c>
      <c r="K36">
        <f>Bawana_Spot!P36</f>
        <v>136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836.51549648119317</v>
      </c>
      <c r="P36" s="36">
        <v>57.877127543424322</v>
      </c>
      <c r="Q36" s="36">
        <v>14.470000000000002</v>
      </c>
      <c r="R36" s="38">
        <v>44.5</v>
      </c>
      <c r="S36" s="38">
        <v>7.35</v>
      </c>
      <c r="T36" s="37">
        <f>SUMPRODUCT(LTA!J36:AN36,LTA!J$101:AN$101,LTA!J$103:AN$103)</f>
        <v>285.47999999999996</v>
      </c>
      <c r="U36" s="37">
        <f>SUMPRODUCT(LTA!J36:AN36,LTA!J$102:AN$102,LTA!J$103:AN$103)</f>
        <v>67.06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-135</v>
      </c>
      <c r="AA36" s="75">
        <f>STOA!H36</f>
        <v>109.02000000000001</v>
      </c>
      <c r="AB36" s="75">
        <f>-STOA!N36</f>
        <v>0</v>
      </c>
      <c r="AC36">
        <f t="shared" si="0"/>
        <v>15.562734428476251</v>
      </c>
      <c r="AD36">
        <f t="shared" si="1"/>
        <v>1566.00013885917</v>
      </c>
      <c r="AE36">
        <f>'IDT-1'!B36</f>
        <v>0</v>
      </c>
      <c r="AF36" s="24"/>
      <c r="AG36">
        <f t="shared" si="2"/>
        <v>1566.00013885917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11.218508</v>
      </c>
      <c r="E37">
        <f>GT_NG!P37</f>
        <v>13.461741263028816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133.60500093538369</v>
      </c>
      <c r="J37">
        <f>Bawana_RLNG!P37</f>
        <v>0</v>
      </c>
      <c r="K37">
        <f>Bawana_Spot!P37</f>
        <v>136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826.51561621031476</v>
      </c>
      <c r="P37" s="36">
        <v>60</v>
      </c>
      <c r="Q37" s="36">
        <v>14.47</v>
      </c>
      <c r="R37" s="38">
        <v>47.5</v>
      </c>
      <c r="S37" s="38">
        <v>3.86</v>
      </c>
      <c r="T37" s="37">
        <f>SUMPRODUCT(LTA!J37:AN37,LTA!J$101:AN$101,LTA!J$103:AN$103)</f>
        <v>327.62</v>
      </c>
      <c r="U37" s="37">
        <f>SUMPRODUCT(LTA!J37:AN37,LTA!J$102:AN$102,LTA!J$103:AN$103)</f>
        <v>65.05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-159</v>
      </c>
      <c r="AA37" s="75">
        <f>STOA!H37</f>
        <v>109.02000000000001</v>
      </c>
      <c r="AB37" s="75">
        <f>-STOA!N37</f>
        <v>0</v>
      </c>
      <c r="AC37">
        <f t="shared" si="0"/>
        <v>16.03280935609067</v>
      </c>
      <c r="AD37">
        <f t="shared" si="1"/>
        <v>1573.2880570526365</v>
      </c>
      <c r="AE37">
        <f>'IDT-1'!B37</f>
        <v>0</v>
      </c>
      <c r="AF37" s="24"/>
      <c r="AG37">
        <f t="shared" si="2"/>
        <v>1573.2880570526365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11.218508</v>
      </c>
      <c r="E38">
        <f>GT_NG!P38</f>
        <v>13.461741263028816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133.60500093538369</v>
      </c>
      <c r="J38">
        <f>Bawana_RLNG!P38</f>
        <v>0</v>
      </c>
      <c r="K38">
        <f>Bawana_Spot!P38</f>
        <v>136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815.57625533718442</v>
      </c>
      <c r="P38" s="36">
        <v>57.884138128261959</v>
      </c>
      <c r="Q38" s="36">
        <v>14.47</v>
      </c>
      <c r="R38" s="38">
        <v>47.5</v>
      </c>
      <c r="S38" s="38">
        <v>3.86</v>
      </c>
      <c r="T38" s="37">
        <f>SUMPRODUCT(LTA!J38:AN38,LTA!J$101:AN$101,LTA!J$103:AN$103)</f>
        <v>369.77</v>
      </c>
      <c r="U38" s="37">
        <f>SUMPRODUCT(LTA!J38:AN38,LTA!J$102:AN$102,LTA!J$103:AN$103)</f>
        <v>64.56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-166</v>
      </c>
      <c r="AA38" s="75">
        <f>STOA!H38</f>
        <v>109.02000000000001</v>
      </c>
      <c r="AB38" s="75">
        <f>-STOA!N38</f>
        <v>0</v>
      </c>
      <c r="AC38">
        <f t="shared" si="0"/>
        <v>16.332387589107999</v>
      </c>
      <c r="AD38">
        <f t="shared" si="1"/>
        <v>1594.5932560747508</v>
      </c>
      <c r="AE38">
        <f>'IDT-1'!B38</f>
        <v>0</v>
      </c>
      <c r="AF38" s="24"/>
      <c r="AG38">
        <f t="shared" si="2"/>
        <v>1594.5932560747508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11.110036000000001</v>
      </c>
      <c r="E39">
        <f>GT_NG!P39</f>
        <v>12.700158127767235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133.60500093538369</v>
      </c>
      <c r="J39">
        <f>Bawana_RLNG!P39</f>
        <v>0</v>
      </c>
      <c r="K39">
        <f>Bawana_Spot!P39</f>
        <v>136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786.20074001054263</v>
      </c>
      <c r="P39" s="36">
        <v>57.884138128261959</v>
      </c>
      <c r="Q39" s="36">
        <v>14.47</v>
      </c>
      <c r="R39" s="38">
        <v>47.5</v>
      </c>
      <c r="S39" s="38">
        <v>3.86</v>
      </c>
      <c r="T39" s="37">
        <f>SUMPRODUCT(LTA!J39:AN39,LTA!J$101:AN$101,LTA!J$103:AN$103)</f>
        <v>415.61</v>
      </c>
      <c r="U39" s="37">
        <f>SUMPRODUCT(LTA!J39:AN39,LTA!J$102:AN$102,LTA!J$103:AN$103)</f>
        <v>62.96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-123</v>
      </c>
      <c r="AA39" s="75">
        <f>STOA!H39</f>
        <v>108.98000000000002</v>
      </c>
      <c r="AB39" s="75">
        <f>-STOA!N39</f>
        <v>0</v>
      </c>
      <c r="AC39">
        <f t="shared" si="0"/>
        <v>16.125833015057779</v>
      </c>
      <c r="AD39">
        <f t="shared" si="1"/>
        <v>1656.5742401868974</v>
      </c>
      <c r="AE39">
        <f>'IDT-1'!B39</f>
        <v>0</v>
      </c>
      <c r="AF39" s="24"/>
      <c r="AG39">
        <f t="shared" si="2"/>
        <v>1656.5742401868974</v>
      </c>
      <c r="AI39" s="34">
        <f>PXIL!H39</f>
        <v>0</v>
      </c>
      <c r="AJ39" s="34">
        <f>PXIL!N39</f>
        <v>0</v>
      </c>
      <c r="AK39" s="34">
        <f>RTM_IEX!H39</f>
        <v>4.82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11.110036000000001</v>
      </c>
      <c r="E40">
        <f>GT_NG!P40</f>
        <v>12.700158127767235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133.60500093538369</v>
      </c>
      <c r="J40">
        <f>Bawana_RLNG!P40</f>
        <v>0</v>
      </c>
      <c r="K40">
        <f>Bawana_Spot!P40</f>
        <v>136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786.20074001054263</v>
      </c>
      <c r="P40" s="36">
        <v>57.884138128261959</v>
      </c>
      <c r="Q40" s="36">
        <v>14.47</v>
      </c>
      <c r="R40" s="38">
        <v>47.5</v>
      </c>
      <c r="S40" s="38">
        <v>3.86</v>
      </c>
      <c r="T40" s="37">
        <f>SUMPRODUCT(LTA!J40:AN40,LTA!J$101:AN$101,LTA!J$103:AN$103)</f>
        <v>452.18</v>
      </c>
      <c r="U40" s="37">
        <f>SUMPRODUCT(LTA!J40:AN40,LTA!J$102:AN$102,LTA!J$103:AN$103)</f>
        <v>61.86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-103</v>
      </c>
      <c r="AA40" s="75">
        <f>STOA!H40</f>
        <v>108.98000000000002</v>
      </c>
      <c r="AB40" s="75">
        <f>-STOA!N40</f>
        <v>0</v>
      </c>
      <c r="AC40">
        <f t="shared" si="0"/>
        <v>16.213869860559999</v>
      </c>
      <c r="AD40">
        <f t="shared" si="1"/>
        <v>1707.1362033413955</v>
      </c>
      <c r="AE40">
        <f>'IDT-1'!B40</f>
        <v>0</v>
      </c>
      <c r="AF40" s="24"/>
      <c r="AG40">
        <f t="shared" si="2"/>
        <v>1707.1362033413955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11.110036000000001</v>
      </c>
      <c r="E41">
        <f>GT_NG!P41</f>
        <v>12.700158127767235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133.60500093538369</v>
      </c>
      <c r="J41">
        <f>Bawana_RLNG!P41</f>
        <v>0</v>
      </c>
      <c r="K41">
        <f>Bawana_Spot!P41</f>
        <v>136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786.20075633368117</v>
      </c>
      <c r="P41" s="36">
        <v>57.884138128261959</v>
      </c>
      <c r="Q41" s="36">
        <v>14.47</v>
      </c>
      <c r="R41" s="38">
        <v>47.5</v>
      </c>
      <c r="S41" s="38">
        <v>3.86</v>
      </c>
      <c r="T41" s="37">
        <f>SUMPRODUCT(LTA!J41:AN41,LTA!J$101:AN$101,LTA!J$103:AN$103)</f>
        <v>481.09</v>
      </c>
      <c r="U41" s="37">
        <f>SUMPRODUCT(LTA!J41:AN41,LTA!J$102:AN$102,LTA!J$103:AN$103)</f>
        <v>61.76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-86</v>
      </c>
      <c r="AA41" s="75">
        <f>STOA!H41</f>
        <v>108.98000000000002</v>
      </c>
      <c r="AB41" s="75">
        <f>-STOA!N41</f>
        <v>0</v>
      </c>
      <c r="AC41">
        <f t="shared" si="0"/>
        <v>16.311864316351247</v>
      </c>
      <c r="AD41">
        <f t="shared" si="1"/>
        <v>1752.8482252087429</v>
      </c>
      <c r="AE41">
        <f>'IDT-1'!B41</f>
        <v>0</v>
      </c>
      <c r="AF41" s="24"/>
      <c r="AG41">
        <f t="shared" si="2"/>
        <v>1752.8482252087429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11.110036000000001</v>
      </c>
      <c r="E42">
        <f>GT_NG!P42</f>
        <v>12.700158127767235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133.60500093538369</v>
      </c>
      <c r="J42">
        <f>Bawana_RLNG!P42</f>
        <v>0</v>
      </c>
      <c r="K42">
        <f>Bawana_Spot!P42</f>
        <v>136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786.20075633368117</v>
      </c>
      <c r="P42" s="36">
        <v>57.884138128261959</v>
      </c>
      <c r="Q42" s="36">
        <v>14.47</v>
      </c>
      <c r="R42" s="38">
        <v>47.5</v>
      </c>
      <c r="S42" s="38">
        <v>3.86</v>
      </c>
      <c r="T42" s="37">
        <f>SUMPRODUCT(LTA!J42:AN42,LTA!J$101:AN$101,LTA!J$103:AN$103)</f>
        <v>512.57999999999993</v>
      </c>
      <c r="U42" s="37">
        <f>SUMPRODUCT(LTA!J42:AN42,LTA!J$102:AN$102,LTA!J$103:AN$103)</f>
        <v>61.76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-90</v>
      </c>
      <c r="AA42" s="75">
        <f>STOA!H42</f>
        <v>108.98000000000002</v>
      </c>
      <c r="AB42" s="75">
        <f>-STOA!N42</f>
        <v>0</v>
      </c>
      <c r="AC42">
        <f t="shared" si="0"/>
        <v>16.610264947250805</v>
      </c>
      <c r="AD42">
        <f t="shared" si="1"/>
        <v>1780.0398245778433</v>
      </c>
      <c r="AE42">
        <f>'IDT-1'!B42</f>
        <v>0</v>
      </c>
      <c r="AF42" s="24"/>
      <c r="AG42">
        <f t="shared" si="2"/>
        <v>1780.0398245778433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11.110036000000001</v>
      </c>
      <c r="E43">
        <f>GT_NG!P43</f>
        <v>12.700158127767235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133.60500093538369</v>
      </c>
      <c r="J43">
        <f>Bawana_RLNG!P43</f>
        <v>0</v>
      </c>
      <c r="K43">
        <f>Bawana_Spot!P43</f>
        <v>136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786.20075633368117</v>
      </c>
      <c r="P43" s="36">
        <v>57.885217704858917</v>
      </c>
      <c r="Q43" s="36">
        <v>14.47</v>
      </c>
      <c r="R43" s="38">
        <v>47.5</v>
      </c>
      <c r="S43" s="38">
        <v>3.86</v>
      </c>
      <c r="T43" s="37">
        <f>SUMPRODUCT(LTA!J43:AN43,LTA!J$101:AN$101,LTA!J$103:AN$103)</f>
        <v>537.79</v>
      </c>
      <c r="U43" s="37">
        <f>SUMPRODUCT(LTA!J43:AN43,LTA!J$102:AN$102,LTA!J$103:AN$103)</f>
        <v>62.76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-101</v>
      </c>
      <c r="AA43" s="75">
        <f>STOA!H43</f>
        <v>108.98000000000002</v>
      </c>
      <c r="AB43" s="75">
        <f>-STOA!N43</f>
        <v>0</v>
      </c>
      <c r="AC43">
        <f t="shared" si="0"/>
        <v>16.923620750667997</v>
      </c>
      <c r="AD43">
        <f t="shared" si="1"/>
        <v>1794.9375483510228</v>
      </c>
      <c r="AE43">
        <f>'IDT-1'!B43</f>
        <v>0</v>
      </c>
      <c r="AF43" s="24"/>
      <c r="AG43">
        <f t="shared" si="2"/>
        <v>1794.9375483510228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11.110036000000001</v>
      </c>
      <c r="E44">
        <f>GT_NG!P44</f>
        <v>12.700158127767235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133.60500093538369</v>
      </c>
      <c r="J44">
        <f>Bawana_RLNG!P44</f>
        <v>0</v>
      </c>
      <c r="K44">
        <f>Bawana_Spot!P44</f>
        <v>136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788.77356326221377</v>
      </c>
      <c r="P44" s="36">
        <v>57.885217704858917</v>
      </c>
      <c r="Q44" s="36">
        <v>14.47</v>
      </c>
      <c r="R44" s="38">
        <v>47.5</v>
      </c>
      <c r="S44" s="38">
        <v>3.86</v>
      </c>
      <c r="T44" s="37">
        <f>SUMPRODUCT(LTA!J44:AN44,LTA!J$101:AN$101,LTA!J$103:AN$103)</f>
        <v>559.22</v>
      </c>
      <c r="U44" s="37">
        <f>SUMPRODUCT(LTA!J44:AN44,LTA!J$102:AN$102,LTA!J$103:AN$103)</f>
        <v>63.26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-82</v>
      </c>
      <c r="AA44" s="75">
        <f>STOA!H44</f>
        <v>108.98000000000002</v>
      </c>
      <c r="AB44" s="75">
        <f>-STOA!N44</f>
        <v>0</v>
      </c>
      <c r="AC44">
        <f t="shared" si="0"/>
        <v>16.96849233209478</v>
      </c>
      <c r="AD44">
        <f t="shared" si="1"/>
        <v>1838.3954836981288</v>
      </c>
      <c r="AE44">
        <f>'IDT-1'!B44</f>
        <v>0</v>
      </c>
      <c r="AF44" s="24"/>
      <c r="AG44">
        <f t="shared" si="2"/>
        <v>1838.3954836981288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11.110036000000001</v>
      </c>
      <c r="E45">
        <f>GT_NG!P45</f>
        <v>12.700158127767235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133.60500093538369</v>
      </c>
      <c r="J45">
        <f>Bawana_RLNG!P45</f>
        <v>0</v>
      </c>
      <c r="K45">
        <f>Bawana_Spot!P45</f>
        <v>136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797.02365049985701</v>
      </c>
      <c r="P45" s="36">
        <v>58.7</v>
      </c>
      <c r="Q45" s="36">
        <v>14.47</v>
      </c>
      <c r="R45" s="38">
        <v>47.5</v>
      </c>
      <c r="S45" s="38">
        <v>3.86</v>
      </c>
      <c r="T45" s="37">
        <f>SUMPRODUCT(LTA!J45:AN45,LTA!J$101:AN$101,LTA!J$103:AN$103)</f>
        <v>572.1</v>
      </c>
      <c r="U45" s="37">
        <f>SUMPRODUCT(LTA!J45:AN45,LTA!J$102:AN$102,LTA!J$103:AN$103)</f>
        <v>63.76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-37</v>
      </c>
      <c r="AA45" s="75">
        <f>STOA!H45</f>
        <v>108.98000000000002</v>
      </c>
      <c r="AB45" s="75">
        <f>-STOA!N45</f>
        <v>0</v>
      </c>
      <c r="AC45">
        <f t="shared" si="0"/>
        <v>17.284096602043505</v>
      </c>
      <c r="AD45">
        <f t="shared" si="1"/>
        <v>1845.5247489609644</v>
      </c>
      <c r="AE45">
        <f>'IDT-1'!B45</f>
        <v>0</v>
      </c>
      <c r="AF45" s="24"/>
      <c r="AG45">
        <f t="shared" si="2"/>
        <v>1845.5247489609644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-60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11.110036000000001</v>
      </c>
      <c r="E46">
        <f>GT_NG!P46</f>
        <v>12.700158127767235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133.60500093538369</v>
      </c>
      <c r="J46">
        <f>Bawana_RLNG!P46</f>
        <v>0</v>
      </c>
      <c r="K46">
        <f>Bawana_Spot!P46</f>
        <v>136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854.65994064806137</v>
      </c>
      <c r="P46" s="36">
        <v>58.515274497430802</v>
      </c>
      <c r="Q46" s="36">
        <v>14.47</v>
      </c>
      <c r="R46" s="38">
        <v>47.5</v>
      </c>
      <c r="S46" s="38">
        <v>3.86</v>
      </c>
      <c r="T46" s="37">
        <f>SUMPRODUCT(LTA!J46:AN46,LTA!J$101:AN$101,LTA!J$103:AN$103)</f>
        <v>577.71</v>
      </c>
      <c r="U46" s="37">
        <f>SUMPRODUCT(LTA!J46:AN46,LTA!J$102:AN$102,LTA!J$103:AN$103)</f>
        <v>64.259999999999991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-30</v>
      </c>
      <c r="AA46" s="75">
        <f>STOA!H46</f>
        <v>108.98000000000002</v>
      </c>
      <c r="AB46" s="75">
        <f>-STOA!N46</f>
        <v>0</v>
      </c>
      <c r="AC46">
        <f t="shared" si="0"/>
        <v>18.16533121178729</v>
      </c>
      <c r="AD46">
        <f t="shared" si="1"/>
        <v>1867.2050789968555</v>
      </c>
      <c r="AE46">
        <f>'IDT-1'!B46</f>
        <v>0</v>
      </c>
      <c r="AF46" s="24"/>
      <c r="AG46">
        <f t="shared" si="2"/>
        <v>1867.2050789968555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-108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11.110036000000001</v>
      </c>
      <c r="E47">
        <f>GT_NG!P47</f>
        <v>12.700158127767235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133.60500093538369</v>
      </c>
      <c r="J47">
        <f>Bawana_RLNG!P47</f>
        <v>0</v>
      </c>
      <c r="K47">
        <f>Bawana_Spot!P47</f>
        <v>136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823.90803068861783</v>
      </c>
      <c r="P47" s="36">
        <v>57.885240380262566</v>
      </c>
      <c r="Q47" s="36">
        <v>14.47</v>
      </c>
      <c r="R47" s="38">
        <v>46.500000000000007</v>
      </c>
      <c r="S47" s="38">
        <v>3.86</v>
      </c>
      <c r="T47" s="37">
        <f>SUMPRODUCT(LTA!J47:AN47,LTA!J$101:AN$101,LTA!J$103:AN$103)</f>
        <v>583.58000000000004</v>
      </c>
      <c r="U47" s="37">
        <f>SUMPRODUCT(LTA!J47:AN47,LTA!J$102:AN$102,LTA!J$103:AN$103)</f>
        <v>65.259999999999991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-14</v>
      </c>
      <c r="AA47" s="75">
        <f>STOA!H47</f>
        <v>108.98000000000002</v>
      </c>
      <c r="AB47" s="75">
        <f>-STOA!N47</f>
        <v>0</v>
      </c>
      <c r="AC47">
        <f t="shared" si="0"/>
        <v>17.468174891225075</v>
      </c>
      <c r="AD47">
        <f t="shared" si="1"/>
        <v>1899.3902912408062</v>
      </c>
      <c r="AE47">
        <f>'IDT-1'!B47</f>
        <v>0</v>
      </c>
      <c r="AF47" s="24"/>
      <c r="AG47">
        <f t="shared" si="2"/>
        <v>1899.3902912408062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-67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11.110036000000001</v>
      </c>
      <c r="E48">
        <f>GT_NG!P48</f>
        <v>12.700158127767235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133.60500093538369</v>
      </c>
      <c r="J48">
        <f>Bawana_RLNG!P48</f>
        <v>0</v>
      </c>
      <c r="K48">
        <f>Bawana_Spot!P48</f>
        <v>136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823.90803068861783</v>
      </c>
      <c r="P48" s="36">
        <v>57.885240380262566</v>
      </c>
      <c r="Q48" s="36">
        <v>14.47</v>
      </c>
      <c r="R48" s="38">
        <v>46</v>
      </c>
      <c r="S48" s="38">
        <v>3.86</v>
      </c>
      <c r="T48" s="37">
        <f>SUMPRODUCT(LTA!J48:AN48,LTA!J$101:AN$101,LTA!J$103:AN$103)</f>
        <v>584.88</v>
      </c>
      <c r="U48" s="37">
        <f>SUMPRODUCT(LTA!J48:AN48,LTA!J$102:AN$102,LTA!J$103:AN$103)</f>
        <v>65.759999999999991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-12</v>
      </c>
      <c r="AA48" s="75">
        <f>STOA!H48</f>
        <v>108.98000000000002</v>
      </c>
      <c r="AB48" s="75">
        <f>-STOA!N48</f>
        <v>0</v>
      </c>
      <c r="AC48">
        <f t="shared" si="0"/>
        <v>17.402854471701076</v>
      </c>
      <c r="AD48">
        <f t="shared" si="1"/>
        <v>1909.7556116603303</v>
      </c>
      <c r="AE48">
        <f>'IDT-1'!B48</f>
        <v>0</v>
      </c>
      <c r="AF48" s="24"/>
      <c r="AG48">
        <f t="shared" si="2"/>
        <v>1909.7556116603303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11.110036000000001</v>
      </c>
      <c r="E49">
        <f>GT_NG!P49</f>
        <v>12.700158127767235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133.60500093538369</v>
      </c>
      <c r="J49">
        <f>Bawana_RLNG!P49</f>
        <v>0</v>
      </c>
      <c r="K49">
        <f>Bawana_Spot!P49</f>
        <v>136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827.16447144122765</v>
      </c>
      <c r="P49" s="36">
        <v>57.885240380262566</v>
      </c>
      <c r="Q49" s="36">
        <v>14.47</v>
      </c>
      <c r="R49" s="38">
        <v>46</v>
      </c>
      <c r="S49" s="38">
        <v>3.86</v>
      </c>
      <c r="T49" s="37">
        <f>SUMPRODUCT(LTA!J49:AN49,LTA!J$101:AN$101,LTA!J$103:AN$103)</f>
        <v>587.95000000000005</v>
      </c>
      <c r="U49" s="37">
        <f>SUMPRODUCT(LTA!J49:AN49,LTA!J$102:AN$102,LTA!J$103:AN$103)</f>
        <v>77.759999999999991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-5</v>
      </c>
      <c r="AA49" s="75">
        <f>STOA!H49</f>
        <v>108.98000000000002</v>
      </c>
      <c r="AB49" s="75">
        <f>-STOA!N49</f>
        <v>0</v>
      </c>
      <c r="AC49">
        <f t="shared" si="0"/>
        <v>17.954940987092783</v>
      </c>
      <c r="AD49">
        <f t="shared" si="1"/>
        <v>1880.5299658975482</v>
      </c>
      <c r="AE49">
        <f>'IDT-1'!B49</f>
        <v>0</v>
      </c>
      <c r="AF49" s="24"/>
      <c r="AG49">
        <f t="shared" si="2"/>
        <v>1880.5299658975482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-114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11.110036000000001</v>
      </c>
      <c r="E50">
        <f>GT_NG!P50</f>
        <v>12.700158127767235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133.60500093538369</v>
      </c>
      <c r="J50">
        <f>Bawana_RLNG!P50</f>
        <v>0</v>
      </c>
      <c r="K50">
        <f>Bawana_Spot!P50</f>
        <v>136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827.16447144122765</v>
      </c>
      <c r="P50" s="36">
        <v>57.885240380262566</v>
      </c>
      <c r="Q50" s="36">
        <v>14.47</v>
      </c>
      <c r="R50" s="38">
        <v>46</v>
      </c>
      <c r="S50" s="38">
        <v>3.86</v>
      </c>
      <c r="T50" s="37">
        <f>SUMPRODUCT(LTA!J50:AN50,LTA!J$101:AN$101,LTA!J$103:AN$103)</f>
        <v>589.80000000000007</v>
      </c>
      <c r="U50" s="37">
        <f>SUMPRODUCT(LTA!J50:AN50,LTA!J$102:AN$102,LTA!J$103:AN$103)</f>
        <v>79.28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</v>
      </c>
      <c r="AA50" s="75">
        <f>STOA!H50</f>
        <v>108.98000000000002</v>
      </c>
      <c r="AB50" s="75">
        <f>-STOA!N50</f>
        <v>0</v>
      </c>
      <c r="AC50">
        <f t="shared" si="0"/>
        <v>17.974777829367895</v>
      </c>
      <c r="AD50">
        <f t="shared" si="1"/>
        <v>1884.8801290552733</v>
      </c>
      <c r="AE50">
        <f>'IDT-1'!B50</f>
        <v>0</v>
      </c>
      <c r="AF50" s="24"/>
      <c r="AG50">
        <f t="shared" si="2"/>
        <v>1884.8801290552733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-113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11.110036000000001</v>
      </c>
      <c r="E51">
        <f>GT_NG!P51</f>
        <v>12.700158127767235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133.60500093538369</v>
      </c>
      <c r="J51">
        <f>Bawana_RLNG!P51</f>
        <v>0</v>
      </c>
      <c r="K51">
        <f>Bawana_Spot!P51</f>
        <v>136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798.88922162289725</v>
      </c>
      <c r="P51" s="36">
        <v>57.885240380262566</v>
      </c>
      <c r="Q51" s="36">
        <v>14.47</v>
      </c>
      <c r="R51" s="38">
        <v>46</v>
      </c>
      <c r="S51" s="38">
        <v>3.86</v>
      </c>
      <c r="T51" s="37">
        <f>SUMPRODUCT(LTA!J51:AN51,LTA!J$101:AN$101,LTA!J$103:AN$103)</f>
        <v>589.56000000000006</v>
      </c>
      <c r="U51" s="37">
        <f>SUMPRODUCT(LTA!J51:AN51,LTA!J$102:AN$102,LTA!J$103:AN$103)</f>
        <v>73.78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</v>
      </c>
      <c r="AA51" s="75">
        <f>STOA!H51</f>
        <v>108.98000000000002</v>
      </c>
      <c r="AB51" s="75">
        <f>-STOA!N51</f>
        <v>0</v>
      </c>
      <c r="AC51">
        <f t="shared" si="0"/>
        <v>17.621280469094806</v>
      </c>
      <c r="AD51">
        <f t="shared" si="1"/>
        <v>1859.2183765972159</v>
      </c>
      <c r="AE51">
        <f>'IDT-1'!B51</f>
        <v>0</v>
      </c>
      <c r="AF51" s="24"/>
      <c r="AG51">
        <f t="shared" si="2"/>
        <v>1859.2183765972159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-106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11.110036000000001</v>
      </c>
      <c r="E52">
        <f>GT_NG!P52</f>
        <v>12.052710646636186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133.60500093538369</v>
      </c>
      <c r="J52">
        <f>Bawana_RLNG!P52</f>
        <v>0</v>
      </c>
      <c r="K52">
        <f>Bawana_Spot!P52</f>
        <v>136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798.88922162289725</v>
      </c>
      <c r="P52" s="36">
        <v>57.885240380262566</v>
      </c>
      <c r="Q52" s="36">
        <v>14.47</v>
      </c>
      <c r="R52" s="38">
        <v>46</v>
      </c>
      <c r="S52" s="38">
        <v>3.86</v>
      </c>
      <c r="T52" s="37">
        <f>SUMPRODUCT(LTA!J52:AN52,LTA!J$101:AN$101,LTA!J$103:AN$103)</f>
        <v>590.54</v>
      </c>
      <c r="U52" s="37">
        <f>SUMPRODUCT(LTA!J52:AN52,LTA!J$102:AN$102,LTA!J$103:AN$103)</f>
        <v>76.38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-20</v>
      </c>
      <c r="AA52" s="75">
        <f>STOA!H52</f>
        <v>108.98000000000002</v>
      </c>
      <c r="AB52" s="75">
        <f>-STOA!N52</f>
        <v>0</v>
      </c>
      <c r="AC52">
        <f t="shared" si="0"/>
        <v>17.71368317205242</v>
      </c>
      <c r="AD52">
        <f t="shared" si="1"/>
        <v>1854.0585264131271</v>
      </c>
      <c r="AE52">
        <f>'IDT-1'!B52</f>
        <v>0</v>
      </c>
      <c r="AF52" s="24"/>
      <c r="AG52">
        <f t="shared" si="2"/>
        <v>1854.0585264131271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-98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11.110036000000001</v>
      </c>
      <c r="E53">
        <f>GT_NG!P53</f>
        <v>12.052710646636186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133.60500093538369</v>
      </c>
      <c r="J53">
        <f>Bawana_RLNG!P53</f>
        <v>0</v>
      </c>
      <c r="K53">
        <f>Bawana_Spot!P53</f>
        <v>136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795.76258687604889</v>
      </c>
      <c r="P53" s="36">
        <v>57.885240380262566</v>
      </c>
      <c r="Q53" s="36">
        <v>14.47</v>
      </c>
      <c r="R53" s="38">
        <v>46</v>
      </c>
      <c r="S53" s="38">
        <v>3.86</v>
      </c>
      <c r="T53" s="37">
        <f>SUMPRODUCT(LTA!J53:AN53,LTA!J$101:AN$101,LTA!J$103:AN$103)</f>
        <v>584.1400000000001</v>
      </c>
      <c r="U53" s="37">
        <f>SUMPRODUCT(LTA!J53:AN53,LTA!J$102:AN$102,LTA!J$103:AN$103)</f>
        <v>78.38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-26</v>
      </c>
      <c r="AA53" s="75">
        <f>STOA!H53</f>
        <v>108.98000000000002</v>
      </c>
      <c r="AB53" s="75">
        <f>-STOA!N53</f>
        <v>0</v>
      </c>
      <c r="AC53">
        <f t="shared" si="0"/>
        <v>17.633517124729117</v>
      </c>
      <c r="AD53">
        <f t="shared" si="1"/>
        <v>1848.6120577136021</v>
      </c>
      <c r="AE53">
        <f>'IDT-1'!B53</f>
        <v>0</v>
      </c>
      <c r="AF53" s="24"/>
      <c r="AG53">
        <f t="shared" si="2"/>
        <v>1848.6120577136021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-90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11.110036000000001</v>
      </c>
      <c r="E54">
        <f>GT_NG!P54</f>
        <v>12.052710646636186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133.60500093538369</v>
      </c>
      <c r="J54">
        <f>Bawana_RLNG!P54</f>
        <v>0</v>
      </c>
      <c r="K54">
        <f>Bawana_Spot!P54</f>
        <v>136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793.35234862606706</v>
      </c>
      <c r="P54" s="36">
        <v>57.885240380262566</v>
      </c>
      <c r="Q54" s="36">
        <v>14.47</v>
      </c>
      <c r="R54" s="38">
        <v>46</v>
      </c>
      <c r="S54" s="38">
        <v>3.86</v>
      </c>
      <c r="T54" s="37">
        <f>SUMPRODUCT(LTA!J54:AN54,LTA!J$101:AN$101,LTA!J$103:AN$103)</f>
        <v>584.41000000000008</v>
      </c>
      <c r="U54" s="37">
        <f>SUMPRODUCT(LTA!J54:AN54,LTA!J$102:AN$102,LTA!J$103:AN$103)</f>
        <v>80.88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-31</v>
      </c>
      <c r="AA54" s="75">
        <f>STOA!H54</f>
        <v>108.98000000000002</v>
      </c>
      <c r="AB54" s="75">
        <f>-STOA!N54</f>
        <v>0</v>
      </c>
      <c r="AC54">
        <f t="shared" si="0"/>
        <v>17.653481438879048</v>
      </c>
      <c r="AD54">
        <f t="shared" si="1"/>
        <v>1846.9518551494705</v>
      </c>
      <c r="AE54">
        <f>'IDT-1'!B54</f>
        <v>0</v>
      </c>
      <c r="AF54" s="24"/>
      <c r="AG54">
        <f t="shared" si="2"/>
        <v>1846.9518551494705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-87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11.110036000000001</v>
      </c>
      <c r="E55">
        <f>GT_NG!P55</f>
        <v>12.052710646636186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133.60500093538369</v>
      </c>
      <c r="J55">
        <f>Bawana_RLNG!P55</f>
        <v>0</v>
      </c>
      <c r="K55">
        <f>Bawana_Spot!P55</f>
        <v>136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754.17890603574017</v>
      </c>
      <c r="P55" s="36">
        <v>56.89</v>
      </c>
      <c r="Q55" s="36">
        <v>14.47</v>
      </c>
      <c r="R55" s="38">
        <v>46</v>
      </c>
      <c r="S55" s="38">
        <v>3.86</v>
      </c>
      <c r="T55" s="37">
        <f>SUMPRODUCT(LTA!J55:AN55,LTA!J$101:AN$101,LTA!J$103:AN$103)</f>
        <v>585.32000000000005</v>
      </c>
      <c r="U55" s="37">
        <f>SUMPRODUCT(LTA!J55:AN55,LTA!J$102:AN$102,LTA!J$103:AN$103)</f>
        <v>83.48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-48</v>
      </c>
      <c r="AA55" s="75">
        <f>STOA!H55</f>
        <v>108.88000000000001</v>
      </c>
      <c r="AB55" s="75">
        <f>-STOA!N55</f>
        <v>0</v>
      </c>
      <c r="AC55">
        <f t="shared" si="0"/>
        <v>17.192227662878089</v>
      </c>
      <c r="AD55">
        <f t="shared" si="1"/>
        <v>1828.6544259548821</v>
      </c>
      <c r="AE55">
        <f>'IDT-1'!B55</f>
        <v>0</v>
      </c>
      <c r="AF55" s="24"/>
      <c r="AG55">
        <f t="shared" si="2"/>
        <v>1828.6544259548821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-52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11.110036000000001</v>
      </c>
      <c r="E56">
        <f>GT_NG!P56</f>
        <v>12.052710646636186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133.60500093538369</v>
      </c>
      <c r="J56">
        <f>Bawana_RLNG!P56</f>
        <v>0</v>
      </c>
      <c r="K56">
        <f>Bawana_Spot!P56</f>
        <v>136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731.9023651850838</v>
      </c>
      <c r="P56" s="36">
        <v>56.89</v>
      </c>
      <c r="Q56" s="36">
        <v>14.47</v>
      </c>
      <c r="R56" s="38">
        <v>46</v>
      </c>
      <c r="S56" s="38">
        <v>3.86</v>
      </c>
      <c r="T56" s="37">
        <f>SUMPRODUCT(LTA!J56:AN56,LTA!J$101:AN$101,LTA!J$103:AN$103)</f>
        <v>586.65000000000009</v>
      </c>
      <c r="U56" s="37">
        <f>SUMPRODUCT(LTA!J56:AN56,LTA!J$102:AN$102,LTA!J$103:AN$103)</f>
        <v>86.48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-52</v>
      </c>
      <c r="AA56" s="75">
        <f>STOA!H56</f>
        <v>108.88000000000001</v>
      </c>
      <c r="AB56" s="75">
        <f>-STOA!N56</f>
        <v>0</v>
      </c>
      <c r="AC56">
        <f t="shared" si="0"/>
        <v>16.897467038409463</v>
      </c>
      <c r="AD56">
        <f t="shared" si="1"/>
        <v>1828.0026457286942</v>
      </c>
      <c r="AE56">
        <f>'IDT-1'!B56</f>
        <v>0</v>
      </c>
      <c r="AF56" s="24"/>
      <c r="AG56">
        <f t="shared" si="2"/>
        <v>1828.0026457286942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-31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11.110036000000001</v>
      </c>
      <c r="E57">
        <f>GT_NG!P57</f>
        <v>12.052710646636186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133.60500093538369</v>
      </c>
      <c r="J57">
        <f>Bawana_RLNG!P57</f>
        <v>0</v>
      </c>
      <c r="K57">
        <f>Bawana_Spot!P57</f>
        <v>136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732.00710789800144</v>
      </c>
      <c r="P57" s="36">
        <v>56.89</v>
      </c>
      <c r="Q57" s="36">
        <v>14.47</v>
      </c>
      <c r="R57" s="38">
        <v>46</v>
      </c>
      <c r="S57" s="38">
        <v>3.86</v>
      </c>
      <c r="T57" s="37">
        <f>SUMPRODUCT(LTA!J57:AN57,LTA!J$101:AN$101,LTA!J$103:AN$103)</f>
        <v>591.8900000000001</v>
      </c>
      <c r="U57" s="37">
        <f>SUMPRODUCT(LTA!J57:AN57,LTA!J$102:AN$102,LTA!J$103:AN$103)</f>
        <v>92.27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-32</v>
      </c>
      <c r="AA57" s="75">
        <f>STOA!H57</f>
        <v>108.88000000000001</v>
      </c>
      <c r="AB57" s="75">
        <f>-STOA!N57</f>
        <v>0</v>
      </c>
      <c r="AC57">
        <f t="shared" si="0"/>
        <v>16.889344984499303</v>
      </c>
      <c r="AD57">
        <f t="shared" si="1"/>
        <v>1851.1455104955223</v>
      </c>
      <c r="AE57">
        <f>'IDT-1'!B57</f>
        <v>0</v>
      </c>
      <c r="AF57" s="24"/>
      <c r="AG57">
        <f t="shared" si="2"/>
        <v>1851.1455104955223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-39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11.110036000000001</v>
      </c>
      <c r="E58">
        <f>GT_NG!P58</f>
        <v>12.052710646636186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133.60500093538369</v>
      </c>
      <c r="J58">
        <f>Bawana_RLNG!P58</f>
        <v>0</v>
      </c>
      <c r="K58">
        <f>Bawana_Spot!P58</f>
        <v>136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732.00710789800144</v>
      </c>
      <c r="P58" s="36">
        <v>56.89</v>
      </c>
      <c r="Q58" s="36">
        <v>14.47</v>
      </c>
      <c r="R58" s="38">
        <v>46</v>
      </c>
      <c r="S58" s="38">
        <v>3.86</v>
      </c>
      <c r="T58" s="37">
        <f>SUMPRODUCT(LTA!J58:AN58,LTA!J$101:AN$101,LTA!J$103:AN$103)</f>
        <v>590.66000000000008</v>
      </c>
      <c r="U58" s="37">
        <f>SUMPRODUCT(LTA!J58:AN58,LTA!J$102:AN$102,LTA!J$103:AN$103)</f>
        <v>95.47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108.88000000000001</v>
      </c>
      <c r="AB58" s="75">
        <f>-STOA!N58</f>
        <v>0</v>
      </c>
      <c r="AC58">
        <f t="shared" si="0"/>
        <v>16.702585199101968</v>
      </c>
      <c r="AD58">
        <f t="shared" si="1"/>
        <v>1877.3022702809196</v>
      </c>
      <c r="AE58">
        <f>'IDT-1'!B58</f>
        <v>0</v>
      </c>
      <c r="AF58" s="24"/>
      <c r="AG58">
        <f t="shared" si="2"/>
        <v>1877.3022702809196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-47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11.110036000000001</v>
      </c>
      <c r="E59">
        <f>GT_NG!P59</f>
        <v>12.052710646636186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133.60500093538369</v>
      </c>
      <c r="J59">
        <f>Bawana_RLNG!P59</f>
        <v>0</v>
      </c>
      <c r="K59">
        <f>Bawana_Spot!P59</f>
        <v>136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696.65252724643744</v>
      </c>
      <c r="P59" s="36">
        <v>55.84</v>
      </c>
      <c r="Q59" s="36">
        <v>14.47</v>
      </c>
      <c r="R59" s="38">
        <v>46</v>
      </c>
      <c r="S59" s="38">
        <v>3.86</v>
      </c>
      <c r="T59" s="37">
        <f>SUMPRODUCT(LTA!J59:AN59,LTA!J$101:AN$101,LTA!J$103:AN$103)</f>
        <v>592.59</v>
      </c>
      <c r="U59" s="37">
        <f>SUMPRODUCT(LTA!J59:AN59,LTA!J$102:AN$102,LTA!J$103:AN$103)</f>
        <v>96.95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110.91000000000001</v>
      </c>
      <c r="AB59" s="75">
        <f>-STOA!N59</f>
        <v>0</v>
      </c>
      <c r="AC59">
        <f t="shared" si="0"/>
        <v>16.36849430855904</v>
      </c>
      <c r="AD59">
        <f t="shared" si="1"/>
        <v>1932.2617805198981</v>
      </c>
      <c r="AE59">
        <f>'IDT-1'!B59</f>
        <v>0</v>
      </c>
      <c r="AF59" s="24"/>
      <c r="AG59">
        <f t="shared" si="2"/>
        <v>1932.2617805198981</v>
      </c>
      <c r="AI59" s="34">
        <f>PXIL!H59</f>
        <v>0</v>
      </c>
      <c r="AJ59" s="34">
        <f>PXIL!N59</f>
        <v>0</v>
      </c>
      <c r="AK59" s="34">
        <f>RTM_IEX!H59</f>
        <v>38.590000000000003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11.110036000000001</v>
      </c>
      <c r="E60">
        <f>GT_NG!P60</f>
        <v>12.052710646636186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133.60500093538369</v>
      </c>
      <c r="J60">
        <f>Bawana_RLNG!P60</f>
        <v>0</v>
      </c>
      <c r="K60">
        <f>Bawana_Spot!P60</f>
        <v>136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727.31113916339143</v>
      </c>
      <c r="P60" s="36">
        <v>55.84</v>
      </c>
      <c r="Q60" s="36">
        <v>14.47</v>
      </c>
      <c r="R60" s="38">
        <v>46</v>
      </c>
      <c r="S60" s="38">
        <v>3.86</v>
      </c>
      <c r="T60" s="37">
        <f>SUMPRODUCT(LTA!J60:AN60,LTA!J$101:AN$101,LTA!J$103:AN$103)</f>
        <v>596.29</v>
      </c>
      <c r="U60" s="37">
        <f>SUMPRODUCT(LTA!J60:AN60,LTA!J$102:AN$102,LTA!J$103:AN$103)</f>
        <v>99.95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110.91000000000001</v>
      </c>
      <c r="AB60" s="75">
        <f>-STOA!N60</f>
        <v>0</v>
      </c>
      <c r="AC60">
        <f t="shared" si="0"/>
        <v>16.666094648661453</v>
      </c>
      <c r="AD60">
        <f t="shared" si="1"/>
        <v>1967.3927920967499</v>
      </c>
      <c r="AE60">
        <f>'IDT-1'!B60</f>
        <v>0</v>
      </c>
      <c r="AF60" s="24"/>
      <c r="AG60">
        <f t="shared" si="2"/>
        <v>1967.3927920967499</v>
      </c>
      <c r="AI60" s="34">
        <f>PXIL!H60</f>
        <v>0</v>
      </c>
      <c r="AJ60" s="34">
        <f>PXIL!N60</f>
        <v>0</v>
      </c>
      <c r="AK60" s="34">
        <f>RTM_IEX!H60</f>
        <v>36.659999999999997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11.110036000000001</v>
      </c>
      <c r="E61">
        <f>GT_NG!P61</f>
        <v>12.052710646636186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133.60500093538369</v>
      </c>
      <c r="J61">
        <f>Bawana_RLNG!P61</f>
        <v>0</v>
      </c>
      <c r="K61">
        <f>Bawana_Spot!P61</f>
        <v>136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779.7773688286851</v>
      </c>
      <c r="P61" s="36">
        <v>55.839999999999996</v>
      </c>
      <c r="Q61" s="36">
        <v>14.47</v>
      </c>
      <c r="R61" s="38">
        <v>46</v>
      </c>
      <c r="S61" s="38">
        <v>3.86</v>
      </c>
      <c r="T61" s="37">
        <f>SUMPRODUCT(LTA!J61:AN61,LTA!J$101:AN$101,LTA!J$103:AN$103)</f>
        <v>595.31999999999994</v>
      </c>
      <c r="U61" s="37">
        <f>SUMPRODUCT(LTA!J61:AN61,LTA!J$102:AN$102,LTA!J$103:AN$103)</f>
        <v>109.26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110.91000000000001</v>
      </c>
      <c r="AB61" s="75">
        <f>-STOA!N61</f>
        <v>0</v>
      </c>
      <c r="AC61">
        <f t="shared" si="0"/>
        <v>16.96619497784992</v>
      </c>
      <c r="AD61">
        <f t="shared" si="1"/>
        <v>2002.8189214328547</v>
      </c>
      <c r="AE61">
        <f>'IDT-1'!B61</f>
        <v>0</v>
      </c>
      <c r="AF61" s="24"/>
      <c r="AG61">
        <f t="shared" si="2"/>
        <v>2002.8189214328547</v>
      </c>
      <c r="AI61" s="34">
        <f>PXIL!H61</f>
        <v>0</v>
      </c>
      <c r="AJ61" s="34">
        <f>PXIL!N61</f>
        <v>0</v>
      </c>
      <c r="AK61" s="34">
        <f>RTM_IEX!H61</f>
        <v>11.58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11.110036000000001</v>
      </c>
      <c r="E62">
        <f>GT_NG!P62</f>
        <v>12.052710646636186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133.60500093538369</v>
      </c>
      <c r="J62">
        <f>Bawana_RLNG!P62</f>
        <v>0</v>
      </c>
      <c r="K62">
        <f>Bawana_Spot!P62</f>
        <v>136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806.81048845948465</v>
      </c>
      <c r="P62" s="36">
        <v>55.84</v>
      </c>
      <c r="Q62" s="36">
        <v>14.47</v>
      </c>
      <c r="R62" s="38">
        <v>46</v>
      </c>
      <c r="S62" s="38">
        <v>3.86</v>
      </c>
      <c r="T62" s="37">
        <f>SUMPRODUCT(LTA!J62:AN62,LTA!J$101:AN$101,LTA!J$103:AN$103)</f>
        <v>587.75</v>
      </c>
      <c r="U62" s="37">
        <f>SUMPRODUCT(LTA!J62:AN62,LTA!J$102:AN$102,LTA!J$103:AN$103)</f>
        <v>110.86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110.91000000000001</v>
      </c>
      <c r="AB62" s="75">
        <f>-STOA!N62</f>
        <v>0</v>
      </c>
      <c r="AC62">
        <f t="shared" si="0"/>
        <v>17.191677182748638</v>
      </c>
      <c r="AD62">
        <f t="shared" si="1"/>
        <v>2029.4365588587557</v>
      </c>
      <c r="AE62">
        <f>'IDT-1'!B62</f>
        <v>0</v>
      </c>
      <c r="AF62" s="24"/>
      <c r="AG62">
        <f t="shared" si="2"/>
        <v>2029.4365588587557</v>
      </c>
      <c r="AI62" s="34">
        <f>PXIL!H62</f>
        <v>0</v>
      </c>
      <c r="AJ62" s="34">
        <f>PXIL!N62</f>
        <v>0</v>
      </c>
      <c r="AK62" s="34">
        <f>RTM_IEX!H62</f>
        <v>17.36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11.110036000000001</v>
      </c>
      <c r="E63">
        <f>GT_NG!P63</f>
        <v>12.052710646636186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133.60500093538369</v>
      </c>
      <c r="J63">
        <f>Bawana_RLNG!P63</f>
        <v>0</v>
      </c>
      <c r="K63">
        <f>Bawana_Spot!P63</f>
        <v>136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805.36930285824508</v>
      </c>
      <c r="P63" s="36">
        <v>84.45</v>
      </c>
      <c r="Q63" s="36">
        <v>14.47</v>
      </c>
      <c r="R63" s="38">
        <v>46</v>
      </c>
      <c r="S63" s="38">
        <v>7.66</v>
      </c>
      <c r="T63" s="37">
        <f>SUMPRODUCT(LTA!J63:AN63,LTA!J$101:AN$101,LTA!J$103:AN$103)</f>
        <v>568.15</v>
      </c>
      <c r="U63" s="37">
        <f>SUMPRODUCT(LTA!J63:AN63,LTA!J$102:AN$102,LTA!J$103:AN$103)</f>
        <v>118.67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110.91000000000001</v>
      </c>
      <c r="AB63" s="75">
        <f>-STOA!N63</f>
        <v>0</v>
      </c>
      <c r="AC63">
        <f t="shared" si="0"/>
        <v>17.377139223698222</v>
      </c>
      <c r="AD63">
        <f t="shared" si="1"/>
        <v>2051.3299112165669</v>
      </c>
      <c r="AE63">
        <f>'IDT-1'!B63</f>
        <v>0</v>
      </c>
      <c r="AF63" s="24"/>
      <c r="AG63">
        <f t="shared" si="2"/>
        <v>2051.3299112165669</v>
      </c>
      <c r="AI63" s="34">
        <f>PXIL!H63</f>
        <v>0</v>
      </c>
      <c r="AJ63" s="34">
        <f>PXIL!N63</f>
        <v>0</v>
      </c>
      <c r="AK63" s="34">
        <f>RTM_IEX!H63</f>
        <v>20.260000000000002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11.110036000000001</v>
      </c>
      <c r="E64">
        <f>GT_NG!P64</f>
        <v>12.052710646636186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133.60500093538369</v>
      </c>
      <c r="J64">
        <f>Bawana_RLNG!P64</f>
        <v>0</v>
      </c>
      <c r="K64">
        <f>Bawana_Spot!P64</f>
        <v>136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814.55951936029498</v>
      </c>
      <c r="P64" s="36">
        <v>118.92475594161999</v>
      </c>
      <c r="Q64" s="36">
        <v>19.29</v>
      </c>
      <c r="R64" s="38">
        <v>46</v>
      </c>
      <c r="S64" s="38">
        <v>7.66</v>
      </c>
      <c r="T64" s="37">
        <f>SUMPRODUCT(LTA!J64:AN64,LTA!J$101:AN$101,LTA!J$103:AN$103)</f>
        <v>538.28</v>
      </c>
      <c r="U64" s="37">
        <f>SUMPRODUCT(LTA!J64:AN64,LTA!J$102:AN$102,LTA!J$103:AN$103)</f>
        <v>121.28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110.91000000000001</v>
      </c>
      <c r="AB64" s="75">
        <f>-STOA!N64</f>
        <v>0</v>
      </c>
      <c r="AC64">
        <f t="shared" si="0"/>
        <v>17.49872899222505</v>
      </c>
      <c r="AD64">
        <f t="shared" si="1"/>
        <v>2065.68329389171</v>
      </c>
      <c r="AE64">
        <f>'IDT-1'!B64</f>
        <v>0</v>
      </c>
      <c r="AF64" s="24"/>
      <c r="AG64">
        <f t="shared" si="2"/>
        <v>2065.68329389171</v>
      </c>
      <c r="AI64" s="34">
        <f>PXIL!H64</f>
        <v>0</v>
      </c>
      <c r="AJ64" s="34">
        <f>PXIL!N64</f>
        <v>0</v>
      </c>
      <c r="AK64" s="34">
        <f>RTM_IEX!H64</f>
        <v>13.51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11.110036000000001</v>
      </c>
      <c r="E65">
        <f>GT_NG!P65</f>
        <v>12.052710646636186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133.60500093538369</v>
      </c>
      <c r="J65">
        <f>Bawana_RLNG!P65</f>
        <v>0</v>
      </c>
      <c r="K65">
        <f>Bawana_Spot!P65</f>
        <v>136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814.7311319786229</v>
      </c>
      <c r="P65" s="36">
        <v>118.30548314435156</v>
      </c>
      <c r="Q65" s="36">
        <v>38.22</v>
      </c>
      <c r="R65" s="38">
        <v>46</v>
      </c>
      <c r="S65" s="38">
        <v>7.66</v>
      </c>
      <c r="T65" s="37">
        <f>SUMPRODUCT(LTA!J65:AN65,LTA!J$101:AN$101,LTA!J$103:AN$103)</f>
        <v>508.8</v>
      </c>
      <c r="U65" s="37">
        <f>SUMPRODUCT(LTA!J65:AN65,LTA!J$102:AN$102,LTA!J$103:AN$103)</f>
        <v>124.28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110.91000000000001</v>
      </c>
      <c r="AB65" s="75">
        <f>-STOA!N65</f>
        <v>0</v>
      </c>
      <c r="AC65">
        <f t="shared" si="0"/>
        <v>17.31806464672195</v>
      </c>
      <c r="AD65">
        <f t="shared" si="1"/>
        <v>2044.3562980582722</v>
      </c>
      <c r="AE65">
        <f>'IDT-1'!B65</f>
        <v>0</v>
      </c>
      <c r="AF65" s="24"/>
      <c r="AG65">
        <f t="shared" si="2"/>
        <v>2044.3562980582722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11.110036000000001</v>
      </c>
      <c r="E66">
        <f>GT_NG!P66</f>
        <v>12.052710646636186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133.60500093538369</v>
      </c>
      <c r="J66">
        <f>Bawana_RLNG!P66</f>
        <v>0</v>
      </c>
      <c r="K66">
        <f>Bawana_Spot!P66</f>
        <v>136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851.74000431854427</v>
      </c>
      <c r="P66" s="36">
        <v>118.30548314435156</v>
      </c>
      <c r="Q66" s="36">
        <v>38.22</v>
      </c>
      <c r="R66" s="38">
        <v>47</v>
      </c>
      <c r="S66" s="38">
        <v>7.66</v>
      </c>
      <c r="T66" s="37">
        <f>SUMPRODUCT(LTA!J66:AN66,LTA!J$101:AN$101,LTA!J$103:AN$103)</f>
        <v>474.34</v>
      </c>
      <c r="U66" s="37">
        <f>SUMPRODUCT(LTA!J66:AN66,LTA!J$102:AN$102,LTA!J$103:AN$103)</f>
        <v>126.28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110.91000000000001</v>
      </c>
      <c r="AB66" s="75">
        <f>-STOA!N66</f>
        <v>0</v>
      </c>
      <c r="AC66">
        <f t="shared" si="0"/>
        <v>17.423973278451509</v>
      </c>
      <c r="AD66">
        <f t="shared" si="1"/>
        <v>2042.7992617664638</v>
      </c>
      <c r="AE66">
        <f>'IDT-1'!B66</f>
        <v>0</v>
      </c>
      <c r="AF66" s="24"/>
      <c r="AG66">
        <f t="shared" si="2"/>
        <v>2042.7992617664638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-7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11.218508</v>
      </c>
      <c r="E67">
        <f>GT_NG!P67</f>
        <v>12.052710646636186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133.60500093538369</v>
      </c>
      <c r="J67">
        <f>Bawana_RLNG!P67</f>
        <v>0</v>
      </c>
      <c r="K67">
        <f>Bawana_Spot!P67</f>
        <v>136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827.88929778111105</v>
      </c>
      <c r="P67" s="36">
        <v>118.30548314435156</v>
      </c>
      <c r="Q67" s="36">
        <v>38.22</v>
      </c>
      <c r="R67" s="38">
        <v>47.5</v>
      </c>
      <c r="S67" s="38">
        <v>7.66</v>
      </c>
      <c r="T67" s="37">
        <f>SUMPRODUCT(LTA!J67:AN67,LTA!J$101:AN$101,LTA!J$103:AN$103)</f>
        <v>436.96</v>
      </c>
      <c r="U67" s="37">
        <f>SUMPRODUCT(LTA!J67:AN67,LTA!J$102:AN$102,LTA!J$103:AN$103)</f>
        <v>128.38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110.62</v>
      </c>
      <c r="AB67" s="75">
        <f>-STOA!N67</f>
        <v>0</v>
      </c>
      <c r="AC67">
        <f t="shared" si="0"/>
        <v>17.146172404262852</v>
      </c>
      <c r="AD67">
        <f t="shared" si="1"/>
        <v>2024.0648281032197</v>
      </c>
      <c r="AE67">
        <f>'IDT-1'!B67</f>
        <v>0</v>
      </c>
      <c r="AF67" s="24"/>
      <c r="AG67">
        <f t="shared" si="2"/>
        <v>2024.0648281032197</v>
      </c>
      <c r="AI67" s="34">
        <f>PXIL!H67</f>
        <v>0</v>
      </c>
      <c r="AJ67" s="34">
        <f>PXIL!N67</f>
        <v>0</v>
      </c>
      <c r="AK67" s="34">
        <f>RTM_IEX!H67</f>
        <v>32.799999999999997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11.218508</v>
      </c>
      <c r="E68">
        <f>GT_NG!P68</f>
        <v>12.052710646636186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133.60500093538369</v>
      </c>
      <c r="J68">
        <f>Bawana_RLNG!P68</f>
        <v>0</v>
      </c>
      <c r="K68">
        <f>Bawana_Spot!P68</f>
        <v>136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851.5599293563015</v>
      </c>
      <c r="P68" s="36">
        <v>118.30548314435156</v>
      </c>
      <c r="Q68" s="36">
        <v>38.22</v>
      </c>
      <c r="R68" s="38">
        <v>47.5</v>
      </c>
      <c r="S68" s="38">
        <v>7.66</v>
      </c>
      <c r="T68" s="37">
        <f>SUMPRODUCT(LTA!J68:AN68,LTA!J$101:AN$101,LTA!J$103:AN$103)</f>
        <v>400.35</v>
      </c>
      <c r="U68" s="37">
        <f>SUMPRODUCT(LTA!J68:AN68,LTA!J$102:AN$102,LTA!J$103:AN$103)</f>
        <v>129.28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110.62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17.077381709494453</v>
      </c>
      <c r="AD68">
        <f t="shared" ref="AD68:AD98" si="4">SUM(B68:AB68,AI68:AV68)-AC68</f>
        <v>2015.9442503731786</v>
      </c>
      <c r="AE68">
        <f>'IDT-1'!B68</f>
        <v>0</v>
      </c>
      <c r="AF68" s="24"/>
      <c r="AG68">
        <f t="shared" ref="AG68:AG98" si="5">SUM(AD68:AF68)</f>
        <v>2015.9442503731786</v>
      </c>
      <c r="AI68" s="34">
        <f>PXIL!H68</f>
        <v>0</v>
      </c>
      <c r="AJ68" s="34">
        <f>PXIL!N68</f>
        <v>0</v>
      </c>
      <c r="AK68" s="34">
        <f>RTM_IEX!H68</f>
        <v>36.65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11.218508</v>
      </c>
      <c r="E69">
        <f>GT_NG!P69</f>
        <v>12.052710646636186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133.60500093538369</v>
      </c>
      <c r="J69">
        <f>Bawana_RLNG!P69</f>
        <v>0</v>
      </c>
      <c r="K69">
        <f>Bawana_Spot!P69</f>
        <v>136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881.41622664604949</v>
      </c>
      <c r="P69" s="36">
        <v>118.30548314435156</v>
      </c>
      <c r="Q69" s="36">
        <v>38.22</v>
      </c>
      <c r="R69" s="38">
        <v>47.5</v>
      </c>
      <c r="S69" s="38">
        <v>7.66</v>
      </c>
      <c r="T69" s="37">
        <f>SUMPRODUCT(LTA!J69:AN69,LTA!J$101:AN$101,LTA!J$103:AN$103)</f>
        <v>355.23</v>
      </c>
      <c r="U69" s="37">
        <f>SUMPRODUCT(LTA!J69:AN69,LTA!J$102:AN$102,LTA!J$103:AN$103)</f>
        <v>130.79000000000002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110.62</v>
      </c>
      <c r="AB69" s="75">
        <f>-STOA!N69</f>
        <v>0</v>
      </c>
      <c r="AC69">
        <f t="shared" si="3"/>
        <v>16.783602606728337</v>
      </c>
      <c r="AD69">
        <f t="shared" si="4"/>
        <v>1981.2643267656924</v>
      </c>
      <c r="AE69">
        <f>'IDT-1'!B69</f>
        <v>0</v>
      </c>
      <c r="AF69" s="24"/>
      <c r="AG69">
        <f t="shared" si="5"/>
        <v>1981.2643267656924</v>
      </c>
      <c r="AI69" s="34">
        <f>PXIL!H69</f>
        <v>0</v>
      </c>
      <c r="AJ69" s="34">
        <f>PXIL!N69</f>
        <v>0</v>
      </c>
      <c r="AK69" s="34">
        <f>RTM_IEX!H69</f>
        <v>15.43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11.218508</v>
      </c>
      <c r="E70">
        <f>GT_NG!P70</f>
        <v>12.052710646636186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133.60500093538369</v>
      </c>
      <c r="J70">
        <f>Bawana_RLNG!P70</f>
        <v>0</v>
      </c>
      <c r="K70">
        <f>Bawana_Spot!P70</f>
        <v>136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901.30258569795899</v>
      </c>
      <c r="P70" s="36">
        <v>118.30548314435156</v>
      </c>
      <c r="Q70" s="36">
        <v>38.224392598551887</v>
      </c>
      <c r="R70" s="38">
        <v>47.5</v>
      </c>
      <c r="S70" s="38">
        <v>7.66</v>
      </c>
      <c r="T70" s="37">
        <f>SUMPRODUCT(LTA!J70:AN70,LTA!J$101:AN$101,LTA!J$103:AN$103)</f>
        <v>315.5</v>
      </c>
      <c r="U70" s="37">
        <f>SUMPRODUCT(LTA!J70:AN70,LTA!J$102:AN$102,LTA!J$103:AN$103)</f>
        <v>131.79000000000002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110.62</v>
      </c>
      <c r="AB70" s="75">
        <f>-STOA!N70</f>
        <v>0</v>
      </c>
      <c r="AC70">
        <f t="shared" si="3"/>
        <v>16.69834892059221</v>
      </c>
      <c r="AD70">
        <f t="shared" si="4"/>
        <v>1971.2003321022898</v>
      </c>
      <c r="AE70">
        <f>'IDT-1'!B70</f>
        <v>0</v>
      </c>
      <c r="AF70" s="24"/>
      <c r="AG70">
        <f t="shared" si="5"/>
        <v>1971.2003321022898</v>
      </c>
      <c r="AI70" s="34">
        <f>PXIL!H70</f>
        <v>0</v>
      </c>
      <c r="AJ70" s="34">
        <f>PXIL!N70</f>
        <v>0</v>
      </c>
      <c r="AK70" s="34">
        <f>RTM_IEX!H70</f>
        <v>24.12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11.218508</v>
      </c>
      <c r="E71">
        <f>GT_NG!P71</f>
        <v>12.052710646636186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133.60500093538369</v>
      </c>
      <c r="J71">
        <f>Bawana_RLNG!P71</f>
        <v>0</v>
      </c>
      <c r="K71">
        <f>Bawana_Spot!P71</f>
        <v>136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926.09961816729515</v>
      </c>
      <c r="P71" s="36">
        <v>118.30548314435156</v>
      </c>
      <c r="Q71" s="36">
        <v>38.224392598551887</v>
      </c>
      <c r="R71" s="38">
        <v>47.5</v>
      </c>
      <c r="S71" s="38">
        <v>7.66</v>
      </c>
      <c r="T71" s="37">
        <f>SUMPRODUCT(LTA!J71:AN71,LTA!J$101:AN$101,LTA!J$103:AN$103)</f>
        <v>277.96000000000004</v>
      </c>
      <c r="U71" s="37">
        <f>SUMPRODUCT(LTA!J71:AN71,LTA!J$102:AN$102,LTA!J$103:AN$103)</f>
        <v>131.79000000000002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110.62</v>
      </c>
      <c r="AB71" s="75">
        <f>-STOA!N71</f>
        <v>0</v>
      </c>
      <c r="AC71">
        <f t="shared" si="3"/>
        <v>16.866743993334634</v>
      </c>
      <c r="AD71">
        <f t="shared" si="4"/>
        <v>1991.0789694988837</v>
      </c>
      <c r="AE71">
        <f>'IDT-1'!B71</f>
        <v>0</v>
      </c>
      <c r="AF71" s="24"/>
      <c r="AG71">
        <f t="shared" si="5"/>
        <v>1991.0789694988837</v>
      </c>
      <c r="AI71" s="34">
        <f>PXIL!H71</f>
        <v>0</v>
      </c>
      <c r="AJ71" s="34">
        <f>PXIL!N71</f>
        <v>0</v>
      </c>
      <c r="AK71" s="34">
        <f>RTM_IEX!H71</f>
        <v>56.91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11.218508</v>
      </c>
      <c r="E72">
        <f>GT_NG!P72</f>
        <v>12.052710646636186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133.60500093538369</v>
      </c>
      <c r="J72">
        <f>Bawana_RLNG!P72</f>
        <v>0</v>
      </c>
      <c r="K72">
        <f>Bawana_Spot!P72</f>
        <v>136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960.71946951230746</v>
      </c>
      <c r="P72" s="36">
        <v>118.30548314435156</v>
      </c>
      <c r="Q72" s="36">
        <v>38.224392598551887</v>
      </c>
      <c r="R72" s="38">
        <v>35.844798500468606</v>
      </c>
      <c r="S72" s="38">
        <v>7.66</v>
      </c>
      <c r="T72" s="37">
        <f>SUMPRODUCT(LTA!J72:AN72,LTA!J$101:AN$101,LTA!J$103:AN$103)</f>
        <v>237.43</v>
      </c>
      <c r="U72" s="37">
        <f>SUMPRODUCT(LTA!J72:AN72,LTA!J$102:AN$102,LTA!J$103:AN$103)</f>
        <v>132.29000000000002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110.62</v>
      </c>
      <c r="AB72" s="75">
        <f>-STOA!N72</f>
        <v>0</v>
      </c>
      <c r="AC72">
        <f t="shared" si="3"/>
        <v>16.731543052036674</v>
      </c>
      <c r="AD72">
        <f t="shared" si="4"/>
        <v>1975.1188202856629</v>
      </c>
      <c r="AE72">
        <f>'IDT-1'!B72</f>
        <v>0</v>
      </c>
      <c r="AF72" s="24"/>
      <c r="AG72">
        <f t="shared" si="5"/>
        <v>1975.1188202856629</v>
      </c>
      <c r="AI72" s="34">
        <f>PXIL!H72</f>
        <v>0</v>
      </c>
      <c r="AJ72" s="34">
        <f>PXIL!N72</f>
        <v>0</v>
      </c>
      <c r="AK72" s="34">
        <f>RTM_IEX!H72</f>
        <v>57.88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11.218508</v>
      </c>
      <c r="E73">
        <f>GT_NG!P73</f>
        <v>12.052710646636186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133.60500093538369</v>
      </c>
      <c r="J73">
        <f>Bawana_RLNG!P73</f>
        <v>0</v>
      </c>
      <c r="K73">
        <f>Bawana_Spot!P73</f>
        <v>136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1008.4438793543586</v>
      </c>
      <c r="P73" s="36">
        <v>118.30548314435156</v>
      </c>
      <c r="Q73" s="36">
        <v>38.224392598551887</v>
      </c>
      <c r="R73" s="38">
        <v>20.840000000000003</v>
      </c>
      <c r="S73" s="38">
        <v>7.66</v>
      </c>
      <c r="T73" s="37">
        <f>SUMPRODUCT(LTA!J73:AN73,LTA!J$101:AN$101,LTA!J$103:AN$103)</f>
        <v>195.28</v>
      </c>
      <c r="U73" s="37">
        <f>SUMPRODUCT(LTA!J73:AN73,LTA!J$102:AN$102,LTA!J$103:AN$103)</f>
        <v>127.78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110.62</v>
      </c>
      <c r="AB73" s="75">
        <f>-STOA!N73</f>
        <v>0</v>
      </c>
      <c r="AC73">
        <f t="shared" si="3"/>
        <v>16.557659787305965</v>
      </c>
      <c r="AD73">
        <f t="shared" si="4"/>
        <v>1954.592314891976</v>
      </c>
      <c r="AE73">
        <f>'IDT-1'!B73</f>
        <v>0</v>
      </c>
      <c r="AF73" s="24"/>
      <c r="AG73">
        <f t="shared" si="5"/>
        <v>1954.592314891976</v>
      </c>
      <c r="AI73" s="34">
        <f>PXIL!H73</f>
        <v>0</v>
      </c>
      <c r="AJ73" s="34">
        <f>PXIL!N73</f>
        <v>0</v>
      </c>
      <c r="AK73" s="34">
        <f>RTM_IEX!H73</f>
        <v>51.12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11.218508</v>
      </c>
      <c r="E74">
        <f>GT_NG!P74</f>
        <v>12.052710646636186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133.60500093538369</v>
      </c>
      <c r="J74">
        <f>Bawana_RLNG!P74</f>
        <v>0</v>
      </c>
      <c r="K74">
        <f>Bawana_Spot!P74</f>
        <v>136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1025.4224406261715</v>
      </c>
      <c r="P74" s="36">
        <v>118.30548314435156</v>
      </c>
      <c r="Q74" s="36">
        <v>38.224392598551887</v>
      </c>
      <c r="R74" s="38">
        <v>10.014798657718119</v>
      </c>
      <c r="S74" s="38">
        <v>7.66</v>
      </c>
      <c r="T74" s="37">
        <f>SUMPRODUCT(LTA!J74:AN74,LTA!J$101:AN$101,LTA!J$103:AN$103)</f>
        <v>158.10000000000002</v>
      </c>
      <c r="U74" s="37">
        <f>SUMPRODUCT(LTA!J74:AN74,LTA!J$102:AN$102,LTA!J$103:AN$103)</f>
        <v>126.78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110.62</v>
      </c>
      <c r="AB74" s="75">
        <f>-STOA!N74</f>
        <v>0</v>
      </c>
      <c r="AC74">
        <f t="shared" si="3"/>
        <v>16.337356010714029</v>
      </c>
      <c r="AD74">
        <f t="shared" si="4"/>
        <v>1928.585978598099</v>
      </c>
      <c r="AE74">
        <f>'IDT-1'!B74</f>
        <v>0</v>
      </c>
      <c r="AF74" s="24"/>
      <c r="AG74">
        <f t="shared" si="5"/>
        <v>1928.585978598099</v>
      </c>
      <c r="AI74" s="34">
        <f>PXIL!H74</f>
        <v>0</v>
      </c>
      <c r="AJ74" s="34">
        <f>PXIL!N74</f>
        <v>0</v>
      </c>
      <c r="AK74" s="34">
        <f>RTM_IEX!H74</f>
        <v>56.92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11.218508</v>
      </c>
      <c r="E75">
        <f>GT_NG!P75</f>
        <v>12.821884882985453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133.60999999999999</v>
      </c>
      <c r="J75">
        <f>Bawana_RLNG!P75</f>
        <v>0</v>
      </c>
      <c r="K75">
        <f>Bawana_Spot!P75</f>
        <v>136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1049.8267944420222</v>
      </c>
      <c r="P75" s="36">
        <v>118.30548314435156</v>
      </c>
      <c r="Q75" s="36">
        <v>38.224392598551887</v>
      </c>
      <c r="R75" s="38">
        <v>0</v>
      </c>
      <c r="S75" s="38">
        <v>7.66</v>
      </c>
      <c r="T75" s="37">
        <f>SUMPRODUCT(LTA!J75:AN75,LTA!J$101:AN$101,LTA!J$103:AN$103)</f>
        <v>130.65</v>
      </c>
      <c r="U75" s="37">
        <f>SUMPRODUCT(LTA!J75:AN75,LTA!J$102:AN$102,LTA!J$103:AN$103)</f>
        <v>120.58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110.62</v>
      </c>
      <c r="AB75" s="75">
        <f>-STOA!N75</f>
        <v>0</v>
      </c>
      <c r="AC75">
        <f t="shared" si="3"/>
        <v>16.117223329770454</v>
      </c>
      <c r="AD75">
        <f t="shared" si="4"/>
        <v>1902.5998397381409</v>
      </c>
      <c r="AE75">
        <f>'IDT-1'!B75</f>
        <v>0</v>
      </c>
      <c r="AF75" s="24"/>
      <c r="AG75">
        <f t="shared" si="5"/>
        <v>1902.5998397381409</v>
      </c>
      <c r="AI75" s="34">
        <f>PXIL!H75</f>
        <v>0</v>
      </c>
      <c r="AJ75" s="34">
        <f>PXIL!N75</f>
        <v>0</v>
      </c>
      <c r="AK75" s="34">
        <f>RTM_IEX!H75</f>
        <v>49.2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11.218508</v>
      </c>
      <c r="E76">
        <f>GT_NG!P76</f>
        <v>12.821884882985453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133.60999999999999</v>
      </c>
      <c r="J76">
        <f>Bawana_RLNG!P76</f>
        <v>0</v>
      </c>
      <c r="K76">
        <f>Bawana_Spot!P76</f>
        <v>136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1044.8774252746052</v>
      </c>
      <c r="P76" s="36">
        <v>118.30548314435156</v>
      </c>
      <c r="Q76" s="36">
        <v>38.224392598551887</v>
      </c>
      <c r="R76" s="38">
        <v>0</v>
      </c>
      <c r="S76" s="38">
        <v>7.66</v>
      </c>
      <c r="T76" s="37">
        <f>SUMPRODUCT(LTA!J76:AN76,LTA!J$101:AN$101,LTA!J$103:AN$103)</f>
        <v>111.69</v>
      </c>
      <c r="U76" s="37">
        <f>SUMPRODUCT(LTA!J76:AN76,LTA!J$102:AN$102,LTA!J$103:AN$103)</f>
        <v>117.29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110.62</v>
      </c>
      <c r="AB76" s="75">
        <f>-STOA!N76</f>
        <v>0</v>
      </c>
      <c r="AC76">
        <f t="shared" si="3"/>
        <v>15.880684628764151</v>
      </c>
      <c r="AD76">
        <f t="shared" si="4"/>
        <v>1874.6770092717302</v>
      </c>
      <c r="AE76">
        <f>'IDT-1'!B76</f>
        <v>0</v>
      </c>
      <c r="AF76" s="24"/>
      <c r="AG76">
        <f t="shared" si="5"/>
        <v>1874.6770092717302</v>
      </c>
      <c r="AI76" s="34">
        <f>PXIL!H76</f>
        <v>0</v>
      </c>
      <c r="AJ76" s="34">
        <f>PXIL!N76</f>
        <v>0</v>
      </c>
      <c r="AK76" s="34">
        <f>RTM_IEX!H76</f>
        <v>48.24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11.218508</v>
      </c>
      <c r="E77">
        <f>GT_NG!P77</f>
        <v>12.821884882985453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132.16</v>
      </c>
      <c r="J77">
        <f>Bawana_RLNG!P77</f>
        <v>0</v>
      </c>
      <c r="K77">
        <f>Bawana_Spot!P77</f>
        <v>136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1153.9499558247758</v>
      </c>
      <c r="P77" s="36">
        <v>118.30548314435156</v>
      </c>
      <c r="Q77" s="36">
        <v>38.224392598551887</v>
      </c>
      <c r="R77" s="38">
        <v>0</v>
      </c>
      <c r="S77" s="38">
        <v>7.66</v>
      </c>
      <c r="T77" s="37">
        <f>SUMPRODUCT(LTA!J77:AN77,LTA!J$101:AN$101,LTA!J$103:AN$103)</f>
        <v>87.69</v>
      </c>
      <c r="U77" s="37">
        <f>SUMPRODUCT(LTA!J77:AN77,LTA!J$102:AN$102,LTA!J$103:AN$103)</f>
        <v>111.89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110.62</v>
      </c>
      <c r="AB77" s="75">
        <f>-STOA!N77</f>
        <v>0</v>
      </c>
      <c r="AC77">
        <f t="shared" si="3"/>
        <v>17.089778708298049</v>
      </c>
      <c r="AD77">
        <f t="shared" si="4"/>
        <v>1790.4504457423668</v>
      </c>
      <c r="AE77">
        <f>'IDT-1'!B77</f>
        <v>0</v>
      </c>
      <c r="AF77" s="24"/>
      <c r="AG77">
        <f t="shared" si="5"/>
        <v>1790.4504457423668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-113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11.218508</v>
      </c>
      <c r="E78">
        <f>GT_NG!P78</f>
        <v>12.821884882985453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132.16</v>
      </c>
      <c r="J78">
        <f>Bawana_RLNG!P78</f>
        <v>0</v>
      </c>
      <c r="K78">
        <f>Bawana_Spot!P78</f>
        <v>136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1145.0615665942955</v>
      </c>
      <c r="P78" s="36">
        <v>118.30548314435156</v>
      </c>
      <c r="Q78" s="36">
        <v>38.224392598551887</v>
      </c>
      <c r="R78" s="38">
        <v>0</v>
      </c>
      <c r="S78" s="38">
        <v>7.66</v>
      </c>
      <c r="T78" s="37">
        <f>SUMPRODUCT(LTA!J78:AN78,LTA!J$101:AN$101,LTA!J$103:AN$103)</f>
        <v>75.8</v>
      </c>
      <c r="U78" s="37">
        <f>SUMPRODUCT(LTA!J78:AN78,LTA!J$102:AN$102,LTA!J$103:AN$103)</f>
        <v>110.09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110.62</v>
      </c>
      <c r="AB78" s="75">
        <f>-STOA!N78</f>
        <v>0</v>
      </c>
      <c r="AC78">
        <f t="shared" si="3"/>
        <v>16.544331614316668</v>
      </c>
      <c r="AD78">
        <f t="shared" si="4"/>
        <v>1810.4175036058675</v>
      </c>
      <c r="AE78">
        <f>'IDT-1'!B78</f>
        <v>0</v>
      </c>
      <c r="AF78" s="24"/>
      <c r="AG78">
        <f t="shared" si="5"/>
        <v>1810.4175036058675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-71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11.218508</v>
      </c>
      <c r="E79">
        <f>GT_NG!P79</f>
        <v>14.111600237953597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133.60999999999999</v>
      </c>
      <c r="J79">
        <f>Bawana_RLNG!P79</f>
        <v>0</v>
      </c>
      <c r="K79">
        <f>Bawana_Spot!P79</f>
        <v>136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1148.6501342011995</v>
      </c>
      <c r="P79" s="36">
        <v>118.30548314435156</v>
      </c>
      <c r="Q79" s="36">
        <v>38.224392598551887</v>
      </c>
      <c r="R79" s="38">
        <v>0</v>
      </c>
      <c r="S79" s="38">
        <v>7.66</v>
      </c>
      <c r="T79" s="37">
        <f>SUMPRODUCT(LTA!J79:AN79,LTA!J$101:AN$101,LTA!J$103:AN$103)</f>
        <v>72.959999999999994</v>
      </c>
      <c r="U79" s="37">
        <f>SUMPRODUCT(LTA!J79:AN79,LTA!J$102:AN$102,LTA!J$103:AN$103)</f>
        <v>107.79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110.71000000000001</v>
      </c>
      <c r="AB79" s="75">
        <f>-STOA!N79</f>
        <v>0</v>
      </c>
      <c r="AC79">
        <f t="shared" si="3"/>
        <v>17.45301191003464</v>
      </c>
      <c r="AD79">
        <f t="shared" si="4"/>
        <v>1704.7871062720221</v>
      </c>
      <c r="AE79">
        <f>'IDT-1'!B79</f>
        <v>0</v>
      </c>
      <c r="AF79" s="24"/>
      <c r="AG79">
        <f t="shared" si="5"/>
        <v>1704.7871062720221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-177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11.218508</v>
      </c>
      <c r="E80">
        <f>GT_NG!P80</f>
        <v>14.111600237953597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133.60999999999999</v>
      </c>
      <c r="J80">
        <f>Bawana_RLNG!P80</f>
        <v>0</v>
      </c>
      <c r="K80">
        <f>Bawana_Spot!P80</f>
        <v>136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1179.9288751881911</v>
      </c>
      <c r="P80" s="36">
        <v>118.30548314435156</v>
      </c>
      <c r="Q80" s="36">
        <v>38.224392598551887</v>
      </c>
      <c r="R80" s="38">
        <v>0</v>
      </c>
      <c r="S80" s="38">
        <v>7.66</v>
      </c>
      <c r="T80" s="37">
        <f>SUMPRODUCT(LTA!J80:AN80,LTA!J$101:AN$101,LTA!J$103:AN$103)</f>
        <v>71.06</v>
      </c>
      <c r="U80" s="37">
        <f>SUMPRODUCT(LTA!J80:AN80,LTA!J$102:AN$102,LTA!J$103:AN$103)</f>
        <v>106.89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110.71000000000001</v>
      </c>
      <c r="AB80" s="75">
        <f>-STOA!N80</f>
        <v>0</v>
      </c>
      <c r="AC80">
        <f t="shared" si="3"/>
        <v>17.97178153924671</v>
      </c>
      <c r="AD80">
        <f t="shared" si="4"/>
        <v>1699.7470776298017</v>
      </c>
      <c r="AE80">
        <f>'IDT-1'!B80</f>
        <v>0</v>
      </c>
      <c r="AF80" s="24"/>
      <c r="AG80">
        <f t="shared" si="5"/>
        <v>1699.7470776298017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-210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11.218508</v>
      </c>
      <c r="E81">
        <f>GT_NG!P81</f>
        <v>14.111600237953597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133.60999999999999</v>
      </c>
      <c r="J81">
        <f>Bawana_RLNG!P81</f>
        <v>0</v>
      </c>
      <c r="K81">
        <f>Bawana_Spot!P81</f>
        <v>136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1067.9860958098889</v>
      </c>
      <c r="P81" s="36">
        <v>118.30548314435156</v>
      </c>
      <c r="Q81" s="36">
        <v>38.224392598551887</v>
      </c>
      <c r="R81" s="38">
        <v>0</v>
      </c>
      <c r="S81" s="38">
        <v>7.66</v>
      </c>
      <c r="T81" s="37">
        <f>SUMPRODUCT(LTA!J81:AN81,LTA!J$101:AN$101,LTA!J$103:AN$103)</f>
        <v>66.17</v>
      </c>
      <c r="U81" s="37">
        <f>SUMPRODUCT(LTA!J81:AN81,LTA!J$102:AN$102,LTA!J$103:AN$103)</f>
        <v>100.99000000000001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110.71000000000001</v>
      </c>
      <c r="AB81" s="75">
        <f>-STOA!N81</f>
        <v>0</v>
      </c>
      <c r="AC81">
        <f t="shared" si="3"/>
        <v>15.729450637809833</v>
      </c>
      <c r="AD81">
        <f t="shared" si="4"/>
        <v>1722.2566291529363</v>
      </c>
      <c r="AE81">
        <f>'IDT-1'!B81</f>
        <v>0</v>
      </c>
      <c r="AF81" s="24"/>
      <c r="AG81">
        <f t="shared" si="5"/>
        <v>1722.2566291529363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-67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11.218508</v>
      </c>
      <c r="E82">
        <f>GT_NG!P82</f>
        <v>14.111600237953597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133.61000000000001</v>
      </c>
      <c r="J82">
        <f>Bawana_RLNG!P82</f>
        <v>0</v>
      </c>
      <c r="K82">
        <f>Bawana_Spot!P82</f>
        <v>136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1054.4674257475237</v>
      </c>
      <c r="P82" s="36">
        <v>118.30548314435156</v>
      </c>
      <c r="Q82" s="36">
        <v>38.224392598551887</v>
      </c>
      <c r="R82" s="38">
        <v>0</v>
      </c>
      <c r="S82" s="38">
        <v>7.66</v>
      </c>
      <c r="T82" s="37">
        <f>SUMPRODUCT(LTA!J82:AN82,LTA!J$101:AN$101,LTA!J$103:AN$103)</f>
        <v>65.010000000000005</v>
      </c>
      <c r="U82" s="37">
        <f>SUMPRODUCT(LTA!J82:AN82,LTA!J$102:AN$102,LTA!J$103:AN$103)</f>
        <v>99.69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110.71000000000001</v>
      </c>
      <c r="AB82" s="75">
        <f>-STOA!N82</f>
        <v>0</v>
      </c>
      <c r="AC82">
        <f t="shared" si="3"/>
        <v>15.603700967010855</v>
      </c>
      <c r="AD82">
        <f t="shared" si="4"/>
        <v>1705.4037087613701</v>
      </c>
      <c r="AE82">
        <f>'IDT-1'!B82</f>
        <v>9</v>
      </c>
      <c r="AF82" s="24"/>
      <c r="AG82">
        <f t="shared" si="5"/>
        <v>1714.4037087613701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-68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11.218508</v>
      </c>
      <c r="E83">
        <f>GT_NG!P83</f>
        <v>14.111600237953597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133.60999999999999</v>
      </c>
      <c r="J83">
        <f>Bawana_RLNG!P83</f>
        <v>0</v>
      </c>
      <c r="K83">
        <f>Bawana_Spot!P83</f>
        <v>136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1046.0487141906669</v>
      </c>
      <c r="P83" s="36">
        <v>118.30548314435156</v>
      </c>
      <c r="Q83" s="36">
        <v>38.224392598551887</v>
      </c>
      <c r="R83" s="38">
        <v>0</v>
      </c>
      <c r="S83" s="38">
        <v>7.66</v>
      </c>
      <c r="T83" s="37">
        <f>SUMPRODUCT(LTA!J83:AN83,LTA!J$101:AN$101,LTA!J$103:AN$103)</f>
        <v>64.34</v>
      </c>
      <c r="U83" s="37">
        <f>SUMPRODUCT(LTA!J83:AN83,LTA!J$102:AN$102,LTA!J$103:AN$103)</f>
        <v>97.19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110.67000000000002</v>
      </c>
      <c r="AB83" s="75">
        <f>-STOA!N83</f>
        <v>0</v>
      </c>
      <c r="AC83">
        <f t="shared" si="3"/>
        <v>14.929981064640801</v>
      </c>
      <c r="AD83">
        <f t="shared" si="4"/>
        <v>1762.4487171068834</v>
      </c>
      <c r="AE83">
        <f>'IDT-1'!B83</f>
        <v>15</v>
      </c>
      <c r="AF83" s="24"/>
      <c r="AG83">
        <f t="shared" si="5"/>
        <v>1777.4487171068834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11.218508</v>
      </c>
      <c r="E84">
        <f>GT_NG!P84</f>
        <v>14.111600237953597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133.60999999999999</v>
      </c>
      <c r="J84">
        <f>Bawana_RLNG!P84</f>
        <v>0</v>
      </c>
      <c r="K84">
        <f>Bawana_Spot!P84</f>
        <v>136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1046.0487141906669</v>
      </c>
      <c r="P84" s="36">
        <v>118.30548314435156</v>
      </c>
      <c r="Q84" s="36">
        <v>38.224392598551887</v>
      </c>
      <c r="R84" s="38">
        <v>0</v>
      </c>
      <c r="S84" s="38">
        <v>7.66</v>
      </c>
      <c r="T84" s="37">
        <f>SUMPRODUCT(LTA!J84:AN84,LTA!J$101:AN$101,LTA!J$103:AN$103)</f>
        <v>64.33</v>
      </c>
      <c r="U84" s="37">
        <f>SUMPRODUCT(LTA!J84:AN84,LTA!J$102:AN$102,LTA!J$103:AN$103)</f>
        <v>97.69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110.67000000000002</v>
      </c>
      <c r="AB84" s="75">
        <f>-STOA!N84</f>
        <v>0</v>
      </c>
      <c r="AC84">
        <f t="shared" si="3"/>
        <v>15.015157064640801</v>
      </c>
      <c r="AD84">
        <f t="shared" si="4"/>
        <v>1772.5035411068834</v>
      </c>
      <c r="AE84">
        <f>'IDT-1'!B84</f>
        <v>11</v>
      </c>
      <c r="AF84" s="24"/>
      <c r="AG84">
        <f t="shared" si="5"/>
        <v>1783.5035411068834</v>
      </c>
      <c r="AI84" s="34">
        <f>PXIL!H84</f>
        <v>0</v>
      </c>
      <c r="AJ84" s="34">
        <f>PXIL!N84</f>
        <v>0</v>
      </c>
      <c r="AK84" s="34">
        <f>RTM_IEX!H84</f>
        <v>9.65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11.218508</v>
      </c>
      <c r="E85">
        <f>GT_NG!P85</f>
        <v>14.111600237953597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133.61000000000001</v>
      </c>
      <c r="J85">
        <f>Bawana_RLNG!P85</f>
        <v>0</v>
      </c>
      <c r="K85">
        <f>Bawana_Spot!P85</f>
        <v>136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1004.7507657919144</v>
      </c>
      <c r="P85" s="36">
        <v>118.30548314435156</v>
      </c>
      <c r="Q85" s="36">
        <v>38.224392598551887</v>
      </c>
      <c r="R85" s="38">
        <v>0</v>
      </c>
      <c r="S85" s="38">
        <v>7.66</v>
      </c>
      <c r="T85" s="37">
        <f>SUMPRODUCT(LTA!J85:AN85,LTA!J$101:AN$101,LTA!J$103:AN$103)</f>
        <v>67.33</v>
      </c>
      <c r="U85" s="37">
        <f>SUMPRODUCT(LTA!J85:AN85,LTA!J$102:AN$102,LTA!J$103:AN$103)</f>
        <v>98.69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110.67000000000002</v>
      </c>
      <c r="AB85" s="75">
        <f>-STOA!N85</f>
        <v>0</v>
      </c>
      <c r="AC85">
        <f t="shared" si="3"/>
        <v>15.147558298091282</v>
      </c>
      <c r="AD85">
        <f t="shared" si="4"/>
        <v>1788.1331914746804</v>
      </c>
      <c r="AE85">
        <f>'IDT-1'!B85</f>
        <v>60</v>
      </c>
      <c r="AF85" s="24"/>
      <c r="AG85">
        <f t="shared" si="5"/>
        <v>1848.1331914746804</v>
      </c>
      <c r="AI85" s="34">
        <f>PXIL!H85</f>
        <v>0</v>
      </c>
      <c r="AJ85" s="34">
        <f>PXIL!N85</f>
        <v>0</v>
      </c>
      <c r="AK85" s="34">
        <f>RTM_IEX!H85</f>
        <v>62.71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11.218508</v>
      </c>
      <c r="E86">
        <f>GT_NG!P86</f>
        <v>14.111600237953597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133.61000000000001</v>
      </c>
      <c r="J86">
        <f>Bawana_RLNG!P86</f>
        <v>0</v>
      </c>
      <c r="K86">
        <f>Bawana_Spot!P86</f>
        <v>136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986.25395449223424</v>
      </c>
      <c r="P86" s="36">
        <v>118.30548314435156</v>
      </c>
      <c r="Q86" s="36">
        <v>38.224392598551887</v>
      </c>
      <c r="R86" s="38">
        <v>0</v>
      </c>
      <c r="S86" s="38">
        <v>7.66</v>
      </c>
      <c r="T86" s="37">
        <f>SUMPRODUCT(LTA!J86:AN86,LTA!J$101:AN$101,LTA!J$103:AN$103)</f>
        <v>67.33</v>
      </c>
      <c r="U86" s="37">
        <f>SUMPRODUCT(LTA!J86:AN86,LTA!J$102:AN$102,LTA!J$103:AN$103)</f>
        <v>99.29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110.67000000000002</v>
      </c>
      <c r="AB86" s="75">
        <f>-STOA!N86</f>
        <v>0</v>
      </c>
      <c r="AC86">
        <f t="shared" si="3"/>
        <v>15.013437083173965</v>
      </c>
      <c r="AD86">
        <f t="shared" si="4"/>
        <v>1772.3005013899174</v>
      </c>
      <c r="AE86">
        <f>'IDT-1'!B86</f>
        <v>88</v>
      </c>
      <c r="AF86" s="24"/>
      <c r="AG86">
        <f t="shared" si="5"/>
        <v>1860.3005013899174</v>
      </c>
      <c r="AI86" s="34">
        <f>PXIL!H86</f>
        <v>0</v>
      </c>
      <c r="AJ86" s="34">
        <f>PXIL!N86</f>
        <v>0</v>
      </c>
      <c r="AK86" s="34">
        <f>RTM_IEX!H86</f>
        <v>64.64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11.218508</v>
      </c>
      <c r="E87">
        <f>GT_NG!P87</f>
        <v>14.111600237953597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133.60999999999999</v>
      </c>
      <c r="J87">
        <f>Bawana_RLNG!P87</f>
        <v>0</v>
      </c>
      <c r="K87">
        <f>Bawana_Spot!P87</f>
        <v>136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1073.1491122404482</v>
      </c>
      <c r="P87" s="36">
        <v>118.30548314435156</v>
      </c>
      <c r="Q87" s="36">
        <v>38.224392598551887</v>
      </c>
      <c r="R87" s="38">
        <v>0</v>
      </c>
      <c r="S87" s="38">
        <v>7.66</v>
      </c>
      <c r="T87" s="37">
        <f>SUMPRODUCT(LTA!J87:AN87,LTA!J$101:AN$101,LTA!J$103:AN$103)</f>
        <v>68.34</v>
      </c>
      <c r="U87" s="37">
        <f>SUMPRODUCT(LTA!J87:AN87,LTA!J$102:AN$102,LTA!J$103:AN$103)</f>
        <v>100.79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110.67000000000002</v>
      </c>
      <c r="AB87" s="75">
        <f>-STOA!N87</f>
        <v>0</v>
      </c>
      <c r="AC87">
        <f t="shared" si="3"/>
        <v>15.916099341699868</v>
      </c>
      <c r="AD87">
        <f t="shared" si="4"/>
        <v>1714.1629968796053</v>
      </c>
      <c r="AE87">
        <f>'IDT-1'!B87</f>
        <v>88</v>
      </c>
      <c r="AF87" s="24"/>
      <c r="AG87">
        <f t="shared" si="5"/>
        <v>1802.1629968796053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-82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11.218508</v>
      </c>
      <c r="E88">
        <f>GT_NG!P88</f>
        <v>14.111600237953597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133.60999999999999</v>
      </c>
      <c r="J88">
        <f>Bawana_RLNG!P88</f>
        <v>0</v>
      </c>
      <c r="K88">
        <f>Bawana_Spot!P88</f>
        <v>136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1150.8216043069342</v>
      </c>
      <c r="P88" s="36">
        <v>118.30548314435156</v>
      </c>
      <c r="Q88" s="36">
        <v>38.224392598551887</v>
      </c>
      <c r="R88" s="38">
        <v>0</v>
      </c>
      <c r="S88" s="38">
        <v>7.66</v>
      </c>
      <c r="T88" s="37">
        <f>SUMPRODUCT(LTA!J88:AN88,LTA!J$101:AN$101,LTA!J$103:AN$103)</f>
        <v>70.010000000000005</v>
      </c>
      <c r="U88" s="37">
        <f>SUMPRODUCT(LTA!J88:AN88,LTA!J$102:AN$102,LTA!J$103:AN$103)</f>
        <v>102.29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110.67000000000002</v>
      </c>
      <c r="AB88" s="75">
        <f>-STOA!N88</f>
        <v>0</v>
      </c>
      <c r="AC88">
        <f t="shared" si="3"/>
        <v>17.05261879220236</v>
      </c>
      <c r="AD88">
        <f t="shared" si="4"/>
        <v>1739.868969495589</v>
      </c>
      <c r="AE88">
        <f>'IDT-1'!B88</f>
        <v>99</v>
      </c>
      <c r="AF88" s="24"/>
      <c r="AG88">
        <f t="shared" si="5"/>
        <v>1838.868969495589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-136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11.218508</v>
      </c>
      <c r="E89">
        <f>GT_NG!P89</f>
        <v>14.111600237953597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133.60999999999999</v>
      </c>
      <c r="J89">
        <f>Bawana_RLNG!P89</f>
        <v>0</v>
      </c>
      <c r="K89">
        <f>Bawana_Spot!P89</f>
        <v>136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1228.5620054457111</v>
      </c>
      <c r="P89" s="36">
        <v>118.30548314435156</v>
      </c>
      <c r="Q89" s="36">
        <v>38.224392598551887</v>
      </c>
      <c r="R89" s="38">
        <v>0</v>
      </c>
      <c r="S89" s="38">
        <v>7.66</v>
      </c>
      <c r="T89" s="37">
        <f>SUMPRODUCT(LTA!J89:AN89,LTA!J$101:AN$101,LTA!J$103:AN$103)</f>
        <v>69.33</v>
      </c>
      <c r="U89" s="37">
        <f>SUMPRODUCT(LTA!J89:AN89,LTA!J$102:AN$102,LTA!J$103:AN$103)</f>
        <v>104.79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110.67000000000002</v>
      </c>
      <c r="AB89" s="75">
        <f>-STOA!N89</f>
        <v>0</v>
      </c>
      <c r="AC89">
        <f t="shared" si="3"/>
        <v>18.601926565156546</v>
      </c>
      <c r="AD89">
        <f t="shared" si="4"/>
        <v>1713.8800628614115</v>
      </c>
      <c r="AE89">
        <f>'IDT-1'!B89</f>
        <v>96</v>
      </c>
      <c r="AF89" s="24"/>
      <c r="AG89">
        <f t="shared" si="5"/>
        <v>1809.8800628614115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-240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11.218508</v>
      </c>
      <c r="E90">
        <f>GT_NG!P90</f>
        <v>14.111600237953597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133.60999999999999</v>
      </c>
      <c r="J90">
        <f>Bawana_RLNG!P90</f>
        <v>0</v>
      </c>
      <c r="K90">
        <f>Bawana_Spot!P90</f>
        <v>136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1280.4443429241076</v>
      </c>
      <c r="P90" s="36">
        <v>118.30548314435156</v>
      </c>
      <c r="Q90" s="36">
        <v>38.224392598551887</v>
      </c>
      <c r="R90" s="38">
        <v>0</v>
      </c>
      <c r="S90" s="38">
        <v>7.66</v>
      </c>
      <c r="T90" s="37">
        <f>SUMPRODUCT(LTA!J90:AN90,LTA!J$101:AN$101,LTA!J$103:AN$103)</f>
        <v>70.66</v>
      </c>
      <c r="U90" s="37">
        <f>SUMPRODUCT(LTA!J90:AN90,LTA!J$102:AN$102,LTA!J$103:AN$103)</f>
        <v>106.79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110.67000000000002</v>
      </c>
      <c r="AB90" s="75">
        <f>-STOA!N90</f>
        <v>0</v>
      </c>
      <c r="AC90">
        <f t="shared" si="3"/>
        <v>19.22666219674797</v>
      </c>
      <c r="AD90">
        <f t="shared" si="4"/>
        <v>1749.4676647082167</v>
      </c>
      <c r="AE90">
        <f>'IDT-1'!B90</f>
        <v>76</v>
      </c>
      <c r="AF90" s="24"/>
      <c r="AG90">
        <f t="shared" si="5"/>
        <v>1825.4676647082167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-259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11.218508</v>
      </c>
      <c r="E91">
        <f>GT_NG!P91</f>
        <v>14.111600237953597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133.60999999999999</v>
      </c>
      <c r="J91">
        <f>Bawana_RLNG!P91</f>
        <v>0</v>
      </c>
      <c r="K91">
        <f>Bawana_Spot!P91</f>
        <v>136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1230.2712518891951</v>
      </c>
      <c r="P91" s="36">
        <v>118.30548314435156</v>
      </c>
      <c r="Q91" s="36">
        <v>38.224392598551887</v>
      </c>
      <c r="R91" s="38">
        <v>0</v>
      </c>
      <c r="S91" s="38">
        <v>7.66</v>
      </c>
      <c r="T91" s="37">
        <f>SUMPRODUCT(LTA!J91:AN91,LTA!J$101:AN$101,LTA!J$103:AN$103)</f>
        <v>70.010000000000005</v>
      </c>
      <c r="U91" s="37">
        <f>SUMPRODUCT(LTA!J91:AN91,LTA!J$102:AN$102,LTA!J$103:AN$103)</f>
        <v>105.76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110.67000000000002</v>
      </c>
      <c r="AB91" s="75">
        <f>-STOA!N91</f>
        <v>0</v>
      </c>
      <c r="AC91">
        <f t="shared" si="3"/>
        <v>18.892750124753373</v>
      </c>
      <c r="AD91">
        <f t="shared" si="4"/>
        <v>1685.948485745299</v>
      </c>
      <c r="AE91">
        <f>'IDT-1'!B91</f>
        <v>92</v>
      </c>
      <c r="AF91" s="24"/>
      <c r="AG91">
        <f t="shared" si="5"/>
        <v>1777.948485745299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-271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11.218508</v>
      </c>
      <c r="E92">
        <f>GT_NG!P92</f>
        <v>14.111600237953597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133.60999999999999</v>
      </c>
      <c r="J92">
        <f>Bawana_RLNG!P92</f>
        <v>0</v>
      </c>
      <c r="K92">
        <f>Bawana_Spot!P92</f>
        <v>136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1181.7897381457176</v>
      </c>
      <c r="P92" s="36">
        <v>118.30548314435156</v>
      </c>
      <c r="Q92" s="36">
        <v>38.224392598551887</v>
      </c>
      <c r="R92" s="38">
        <v>0</v>
      </c>
      <c r="S92" s="38">
        <v>7.66</v>
      </c>
      <c r="T92" s="37">
        <f>SUMPRODUCT(LTA!J92:AN92,LTA!J$101:AN$101,LTA!J$103:AN$103)</f>
        <v>71</v>
      </c>
      <c r="U92" s="37">
        <f>SUMPRODUCT(LTA!J92:AN92,LTA!J$102:AN$102,LTA!J$103:AN$103)</f>
        <v>106.76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110.67000000000002</v>
      </c>
      <c r="AB92" s="75">
        <f>-STOA!N92</f>
        <v>0</v>
      </c>
      <c r="AC92">
        <f t="shared" si="3"/>
        <v>18.25655783528638</v>
      </c>
      <c r="AD92">
        <f t="shared" si="4"/>
        <v>1669.0931642912883</v>
      </c>
      <c r="AE92">
        <f>'IDT-1'!B92</f>
        <v>115</v>
      </c>
      <c r="AF92" s="24"/>
      <c r="AG92">
        <f t="shared" si="5"/>
        <v>1784.0931642912883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-242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11.218508</v>
      </c>
      <c r="E93">
        <f>GT_NG!P93</f>
        <v>14.111600237953597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133.60999999999999</v>
      </c>
      <c r="J93">
        <f>Bawana_RLNG!P93</f>
        <v>0</v>
      </c>
      <c r="K93">
        <f>Bawana_Spot!P93</f>
        <v>136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1057.6719788911055</v>
      </c>
      <c r="P93" s="36">
        <v>118.30548314435156</v>
      </c>
      <c r="Q93" s="36">
        <v>38.224392598551887</v>
      </c>
      <c r="R93" s="38">
        <v>0</v>
      </c>
      <c r="S93" s="38">
        <v>7.66</v>
      </c>
      <c r="T93" s="37">
        <f>SUMPRODUCT(LTA!J93:AN93,LTA!J$101:AN$101,LTA!J$103:AN$103)</f>
        <v>70.010000000000005</v>
      </c>
      <c r="U93" s="37">
        <f>SUMPRODUCT(LTA!J93:AN93,LTA!J$102:AN$102,LTA!J$103:AN$103)</f>
        <v>107.76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110.67000000000002</v>
      </c>
      <c r="AB93" s="75">
        <f>-STOA!N93</f>
        <v>0</v>
      </c>
      <c r="AC93">
        <f t="shared" si="3"/>
        <v>16.11280215331206</v>
      </c>
      <c r="AD93">
        <f t="shared" si="4"/>
        <v>1677.1291607186506</v>
      </c>
      <c r="AE93">
        <f>'IDT-1'!B93</f>
        <v>153</v>
      </c>
      <c r="AF93" s="24"/>
      <c r="AG93">
        <f t="shared" si="5"/>
        <v>1830.1291607186506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-112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11.218508</v>
      </c>
      <c r="E94">
        <f>GT_NG!P94</f>
        <v>14.111600237953597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133.60999999999999</v>
      </c>
      <c r="J94">
        <f>Bawana_RLNG!P94</f>
        <v>0</v>
      </c>
      <c r="K94">
        <f>Bawana_Spot!P94</f>
        <v>136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980.39132135172053</v>
      </c>
      <c r="P94" s="36">
        <v>118.30548314435156</v>
      </c>
      <c r="Q94" s="36">
        <v>38.224392598551887</v>
      </c>
      <c r="R94" s="38">
        <v>0</v>
      </c>
      <c r="S94" s="38">
        <v>7.66</v>
      </c>
      <c r="T94" s="37">
        <f>SUMPRODUCT(LTA!J94:AN94,LTA!J$101:AN$101,LTA!J$103:AN$103)</f>
        <v>69.66</v>
      </c>
      <c r="U94" s="37">
        <f>SUMPRODUCT(LTA!J94:AN94,LTA!J$102:AN$102,LTA!J$103:AN$103)</f>
        <v>109.26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110.67000000000002</v>
      </c>
      <c r="AB94" s="75">
        <f>-STOA!N94</f>
        <v>0</v>
      </c>
      <c r="AC94">
        <f t="shared" si="3"/>
        <v>15.329294948658113</v>
      </c>
      <c r="AD94">
        <f t="shared" si="4"/>
        <v>1618.7820103839197</v>
      </c>
      <c r="AE94">
        <f>'IDT-1'!B94</f>
        <v>223</v>
      </c>
      <c r="AF94" s="24"/>
      <c r="AG94">
        <f t="shared" si="5"/>
        <v>1841.7820103839197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-95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11.218508</v>
      </c>
      <c r="E95">
        <f>GT_NG!P95</f>
        <v>14.111600237953597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133.60999999999999</v>
      </c>
      <c r="J95">
        <f>Bawana_RLNG!P95</f>
        <v>0</v>
      </c>
      <c r="K95">
        <f>Bawana_Spot!P95</f>
        <v>136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1017.07921852983</v>
      </c>
      <c r="P95" s="36">
        <v>118.30548314435156</v>
      </c>
      <c r="Q95" s="36">
        <v>38.224392598551887</v>
      </c>
      <c r="R95" s="38">
        <v>0</v>
      </c>
      <c r="S95" s="38">
        <v>7.66</v>
      </c>
      <c r="T95" s="37">
        <f>SUMPRODUCT(LTA!J95:AN95,LTA!J$101:AN$101,LTA!J$103:AN$103)</f>
        <v>68.34</v>
      </c>
      <c r="U95" s="37">
        <f>SUMPRODUCT(LTA!J95:AN95,LTA!J$102:AN$102,LTA!J$103:AN$103)</f>
        <v>110.76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0.4</v>
      </c>
      <c r="Z95" s="34">
        <f>IEX!N95</f>
        <v>0</v>
      </c>
      <c r="AA95" s="75">
        <f>STOA!H95</f>
        <v>110.62</v>
      </c>
      <c r="AB95" s="75">
        <f>-STOA!N95</f>
        <v>0</v>
      </c>
      <c r="AC95">
        <f t="shared" si="3"/>
        <v>15.680933915853789</v>
      </c>
      <c r="AD95">
        <f t="shared" si="4"/>
        <v>1652.2582685948332</v>
      </c>
      <c r="AE95">
        <f>'IDT-1'!B95</f>
        <v>217.83699999999999</v>
      </c>
      <c r="AF95" s="24"/>
      <c r="AG95">
        <f t="shared" si="5"/>
        <v>1870.0952685948332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-99</v>
      </c>
      <c r="AM95" s="34">
        <f>RTM_PXI!H95</f>
        <v>0</v>
      </c>
      <c r="AN95" s="34">
        <f>RTM_PXI!N95</f>
        <v>0</v>
      </c>
      <c r="AO95" s="148">
        <f>GDAM_IEX!H95</f>
        <v>0.61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11.218508</v>
      </c>
      <c r="E96">
        <f>GT_NG!P96</f>
        <v>14.111600237953597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133.60999999999999</v>
      </c>
      <c r="J96">
        <f>Bawana_RLNG!P96</f>
        <v>0</v>
      </c>
      <c r="K96">
        <f>Bawana_Spot!P96</f>
        <v>136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1026.451974356343</v>
      </c>
      <c r="P96" s="36">
        <v>118.30548314435156</v>
      </c>
      <c r="Q96" s="36">
        <v>38.224392598551887</v>
      </c>
      <c r="R96" s="38">
        <v>0</v>
      </c>
      <c r="S96" s="38">
        <v>7.66</v>
      </c>
      <c r="T96" s="37">
        <f>SUMPRODUCT(LTA!J96:AN96,LTA!J$101:AN$101,LTA!J$103:AN$103)</f>
        <v>68.66</v>
      </c>
      <c r="U96" s="37">
        <f>SUMPRODUCT(LTA!J96:AN96,LTA!J$102:AN$102,LTA!J$103:AN$103)</f>
        <v>110.76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1.81</v>
      </c>
      <c r="Z96" s="34">
        <f>IEX!N96</f>
        <v>0</v>
      </c>
      <c r="AA96" s="75">
        <f>STOA!H96</f>
        <v>110.62</v>
      </c>
      <c r="AB96" s="75">
        <f>-STOA!N96</f>
        <v>0</v>
      </c>
      <c r="AC96">
        <f t="shared" si="3"/>
        <v>15.681292014372941</v>
      </c>
      <c r="AD96">
        <f t="shared" si="4"/>
        <v>1678.4106663228274</v>
      </c>
      <c r="AE96">
        <f>'IDT-1'!B96</f>
        <v>191.285</v>
      </c>
      <c r="AF96" s="24"/>
      <c r="AG96">
        <f t="shared" si="5"/>
        <v>1869.6956663228275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-86</v>
      </c>
      <c r="AM96" s="34">
        <f>RTM_PXI!H96</f>
        <v>0</v>
      </c>
      <c r="AN96" s="34">
        <f>RTM_PXI!N96</f>
        <v>0</v>
      </c>
      <c r="AO96" s="148">
        <f>GDAM_IEX!H96</f>
        <v>2.66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11.218508</v>
      </c>
      <c r="E97">
        <f>GT_NG!P97</f>
        <v>14.111600237953597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122.16</v>
      </c>
      <c r="J97">
        <f>Bawana_RLNG!P97</f>
        <v>0</v>
      </c>
      <c r="K97">
        <f>Bawana_Spot!P97</f>
        <v>136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1024.9219322562528</v>
      </c>
      <c r="P97" s="36">
        <v>118.30548314435156</v>
      </c>
      <c r="Q97" s="36">
        <v>38.224392598551887</v>
      </c>
      <c r="R97" s="38">
        <v>0</v>
      </c>
      <c r="S97" s="38">
        <v>7.66</v>
      </c>
      <c r="T97" s="37">
        <f>SUMPRODUCT(LTA!J97:AN97,LTA!J$101:AN$101,LTA!J$103:AN$103)</f>
        <v>67</v>
      </c>
      <c r="U97" s="37">
        <f>SUMPRODUCT(LTA!J97:AN97,LTA!J$102:AN$102,LTA!J$103:AN$103)</f>
        <v>110.76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1.97</v>
      </c>
      <c r="Z97" s="34">
        <f>IEX!N97</f>
        <v>0</v>
      </c>
      <c r="AA97" s="75">
        <f>STOA!H97</f>
        <v>110.62</v>
      </c>
      <c r="AB97" s="75">
        <f>-STOA!N97</f>
        <v>0</v>
      </c>
      <c r="AC97">
        <f t="shared" si="3"/>
        <v>15.337574402160177</v>
      </c>
      <c r="AD97">
        <f t="shared" si="4"/>
        <v>1692.0643418349496</v>
      </c>
      <c r="AE97">
        <f>'IDT-1'!B97</f>
        <v>186.351</v>
      </c>
      <c r="AF97" s="24"/>
      <c r="AG97">
        <f t="shared" si="5"/>
        <v>1878.4153418349497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-59</v>
      </c>
      <c r="AM97" s="34">
        <f>RTM_PXI!H97</f>
        <v>0</v>
      </c>
      <c r="AN97" s="34">
        <f>RTM_PXI!N97</f>
        <v>0</v>
      </c>
      <c r="AO97" s="148">
        <f>GDAM_IEX!H97</f>
        <v>3.45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11.218508</v>
      </c>
      <c r="E98">
        <f>GT_NG!P98</f>
        <v>14.111600237953597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122.16</v>
      </c>
      <c r="J98">
        <f>Bawana_RLNG!P98</f>
        <v>0</v>
      </c>
      <c r="K98">
        <f>Bawana_Spot!P98</f>
        <v>136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1033.8459636960629</v>
      </c>
      <c r="P98" s="36">
        <v>118.30548314435156</v>
      </c>
      <c r="Q98" s="36">
        <v>38.224392598551887</v>
      </c>
      <c r="R98" s="38">
        <v>0</v>
      </c>
      <c r="S98" s="38">
        <v>7.66</v>
      </c>
      <c r="T98" s="37">
        <f>SUMPRODUCT(LTA!J98:AN98,LTA!J$101:AN$101,LTA!J$103:AN$103)</f>
        <v>65.67</v>
      </c>
      <c r="U98" s="37">
        <f>SUMPRODUCT(LTA!J98:AN98,LTA!J$102:AN$102,LTA!J$103:AN$103)</f>
        <v>110.26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2.8</v>
      </c>
      <c r="Z98" s="34">
        <f>IEX!N98</f>
        <v>0</v>
      </c>
      <c r="AA98" s="75">
        <f>STOA!H98</f>
        <v>110.62</v>
      </c>
      <c r="AB98" s="75">
        <f>-STOA!N98</f>
        <v>0</v>
      </c>
      <c r="AC98">
        <f t="shared" si="3"/>
        <v>15.527591632127919</v>
      </c>
      <c r="AD98">
        <f t="shared" si="4"/>
        <v>1684.3683560447921</v>
      </c>
      <c r="AE98">
        <f>'IDT-1'!B98</f>
        <v>186.81</v>
      </c>
      <c r="AF98" s="24"/>
      <c r="AG98">
        <f t="shared" si="5"/>
        <v>1871.1783560447921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-74</v>
      </c>
      <c r="AM98" s="34">
        <f>RTM_PXI!H98</f>
        <v>0</v>
      </c>
      <c r="AN98" s="34">
        <f>RTM_PXI!N98</f>
        <v>0</v>
      </c>
      <c r="AO98" s="148">
        <f>GDAM_IEX!H98</f>
        <v>3.02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0.26848488800000025</v>
      </c>
      <c r="E99">
        <f t="shared" si="6"/>
        <v>0.31527662231714582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3.1457823167038219</v>
      </c>
      <c r="J99">
        <f t="shared" si="6"/>
        <v>0</v>
      </c>
      <c r="K99">
        <f t="shared" si="6"/>
        <v>3.4779274999999998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22.718019174765942</v>
      </c>
      <c r="P99" s="36">
        <f t="shared" si="6"/>
        <v>2.3527312261560054</v>
      </c>
      <c r="Q99" s="36">
        <f t="shared" si="6"/>
        <v>0.71660487271197471</v>
      </c>
      <c r="R99" s="38">
        <f t="shared" si="6"/>
        <v>0.50421739928954667</v>
      </c>
      <c r="S99" s="38">
        <f t="shared" si="6"/>
        <v>0.15875250000000005</v>
      </c>
      <c r="T99" s="37">
        <f t="shared" si="6"/>
        <v>5.7905824999999966</v>
      </c>
      <c r="U99" s="37">
        <f t="shared" si="6"/>
        <v>2.2946425000000006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1.7449999999999998E-3</v>
      </c>
      <c r="Z99" s="34">
        <f t="shared" si="6"/>
        <v>-0.39900000000000002</v>
      </c>
      <c r="AA99" s="75">
        <f t="shared" si="6"/>
        <v>2.6291099999999989</v>
      </c>
      <c r="AB99" s="75">
        <f t="shared" si="6"/>
        <v>0</v>
      </c>
      <c r="AC99">
        <f t="shared" si="6"/>
        <v>0.38729488976734283</v>
      </c>
      <c r="AD99">
        <f t="shared" si="6"/>
        <v>42.724609110177084</v>
      </c>
      <c r="AE99">
        <f t="shared" si="6"/>
        <v>0.49482074999999998</v>
      </c>
      <c r="AG99">
        <f t="shared" si="6"/>
        <v>43.219429860177087</v>
      </c>
      <c r="AI99">
        <f t="shared" si="6"/>
        <v>0</v>
      </c>
      <c r="AJ99">
        <f t="shared" si="6"/>
        <v>0</v>
      </c>
      <c r="AK99">
        <f t="shared" si="6"/>
        <v>0.2265925</v>
      </c>
      <c r="AL99">
        <f t="shared" si="6"/>
        <v>-1.0920000000000001</v>
      </c>
      <c r="AM99">
        <f t="shared" si="6"/>
        <v>0</v>
      </c>
      <c r="AN99">
        <f t="shared" si="6"/>
        <v>0</v>
      </c>
      <c r="AO99">
        <f t="shared" si="6"/>
        <v>2.4350000000000001E-3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45405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6.2734370000000004</v>
      </c>
      <c r="E3">
        <f>GT_NG!Q3</f>
        <v>7.3754751686082152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734.03190398880304</v>
      </c>
      <c r="P3" s="36">
        <v>68.417387851716114</v>
      </c>
      <c r="Q3" s="36">
        <v>22.102539937938168</v>
      </c>
      <c r="R3" s="38">
        <v>0</v>
      </c>
      <c r="S3" s="38">
        <v>0</v>
      </c>
      <c r="T3" s="37">
        <f>SUMPRODUCT(LTA!J3:AN3,LTA!J$101:AN$101,LTA!J$104:AN$104)</f>
        <v>48.33</v>
      </c>
      <c r="U3" s="37">
        <f>SUMPRODUCT(LTA!J3:AN3,LTA!J$102:AN$102,LTA!J$104:AN$104)</f>
        <v>121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-5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9.4335096664786207</v>
      </c>
      <c r="AD3">
        <f>SUM(B3:AB3,AI3:AV3)-AC3</f>
        <v>993.09508592700695</v>
      </c>
      <c r="AE3">
        <f>'IDT-1'!C3</f>
        <v>-20.745000000000001</v>
      </c>
      <c r="AF3" s="24"/>
      <c r="AG3">
        <f>SUM(AD3:AF3)</f>
        <v>972.35008592700694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-55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6.2734370000000004</v>
      </c>
      <c r="E4">
        <f>GT_NG!Q4</f>
        <v>7.3754751686082152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734.03190398880304</v>
      </c>
      <c r="P4" s="36">
        <v>68.417387851716114</v>
      </c>
      <c r="Q4" s="36">
        <v>22.102539937938168</v>
      </c>
      <c r="R4" s="38">
        <v>0</v>
      </c>
      <c r="S4" s="38">
        <v>0</v>
      </c>
      <c r="T4" s="37">
        <f>SUMPRODUCT(LTA!J4:AN4,LTA!J$101:AN$101,LTA!J$104:AN$104)</f>
        <v>48</v>
      </c>
      <c r="U4" s="37">
        <f>SUMPRODUCT(LTA!J4:AN4,LTA!J$102:AN$102,LTA!J$104:AN$104)</f>
        <v>121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-25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9.6255742941510718</v>
      </c>
      <c r="AD4">
        <f t="shared" ref="AD4:AD67" si="1">SUM(B4:AB4,AI4:AV4)-AC4</f>
        <v>969.57302129933453</v>
      </c>
      <c r="AE4">
        <f>'IDT-1'!C4</f>
        <v>-9.7370000000000001</v>
      </c>
      <c r="AF4" s="24"/>
      <c r="AG4">
        <f t="shared" ref="AG4:AG67" si="2">SUM(AD4:AF4)</f>
        <v>959.83602129933456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-58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6.2734370000000004</v>
      </c>
      <c r="E5">
        <f>GT_NG!Q5</f>
        <v>7.3754751686082152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734.04076525019877</v>
      </c>
      <c r="P5" s="36">
        <v>68.417387851716114</v>
      </c>
      <c r="Q5" s="36">
        <v>22.102539937938168</v>
      </c>
      <c r="R5" s="38">
        <v>0</v>
      </c>
      <c r="S5" s="38">
        <v>0</v>
      </c>
      <c r="T5" s="37">
        <f>SUMPRODUCT(LTA!J5:AN5,LTA!J$101:AN$101,LTA!J$104:AN$104)</f>
        <v>46.67</v>
      </c>
      <c r="U5" s="37">
        <f>SUMPRODUCT(LTA!J5:AN5,LTA!J$102:AN$102,LTA!J$104:AN$104)</f>
        <v>120.84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-50</v>
      </c>
      <c r="AA5" s="75">
        <f>STOA!I5</f>
        <v>0</v>
      </c>
      <c r="AB5" s="75">
        <f>-STOA!O5</f>
        <v>0</v>
      </c>
      <c r="AC5">
        <f t="shared" si="0"/>
        <v>9.799498198694355</v>
      </c>
      <c r="AD5">
        <f t="shared" si="1"/>
        <v>945.91795865618712</v>
      </c>
      <c r="AE5">
        <f>'IDT-1'!C5</f>
        <v>0</v>
      </c>
      <c r="AF5" s="24"/>
      <c r="AG5">
        <f t="shared" si="2"/>
        <v>945.91795865618712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6.2734370000000004</v>
      </c>
      <c r="E6">
        <f>GT_NG!Q6</f>
        <v>7.3754751686082152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730.81348876283846</v>
      </c>
      <c r="P6" s="36">
        <v>68.417387851716114</v>
      </c>
      <c r="Q6" s="36">
        <v>22.102539937938168</v>
      </c>
      <c r="R6" s="38">
        <v>0</v>
      </c>
      <c r="S6" s="38">
        <v>0</v>
      </c>
      <c r="T6" s="37">
        <f>SUMPRODUCT(LTA!J6:AN6,LTA!J$101:AN$101,LTA!J$104:AN$104)</f>
        <v>46.67</v>
      </c>
      <c r="U6" s="37">
        <f>SUMPRODUCT(LTA!J6:AN6,LTA!J$102:AN$102,LTA!J$104:AN$104)</f>
        <v>121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-60</v>
      </c>
      <c r="AA6" s="75">
        <f>STOA!I6</f>
        <v>0</v>
      </c>
      <c r="AB6" s="75">
        <f>-STOA!O6</f>
        <v>0</v>
      </c>
      <c r="AC6">
        <f t="shared" si="0"/>
        <v>9.8669158111743069</v>
      </c>
      <c r="AD6">
        <f t="shared" si="1"/>
        <v>931.78326455634669</v>
      </c>
      <c r="AE6">
        <f>'IDT-1'!C6</f>
        <v>0</v>
      </c>
      <c r="AF6" s="24"/>
      <c r="AG6">
        <f t="shared" si="2"/>
        <v>931.78326455634669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-56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6.2734370000000004</v>
      </c>
      <c r="E7">
        <f>GT_NG!Q7</f>
        <v>7.3754751686082152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730.81348876283846</v>
      </c>
      <c r="P7" s="36">
        <v>68.417387851716114</v>
      </c>
      <c r="Q7" s="36">
        <v>22.102539937938168</v>
      </c>
      <c r="R7" s="38">
        <v>0</v>
      </c>
      <c r="S7" s="38">
        <v>0</v>
      </c>
      <c r="T7" s="37">
        <f>SUMPRODUCT(LTA!J7:AN7,LTA!J$101:AN$101,LTA!J$104:AN$104)</f>
        <v>45.67</v>
      </c>
      <c r="U7" s="37">
        <f>SUMPRODUCT(LTA!J7:AN7,LTA!J$102:AN$102,LTA!J$104:AN$104)</f>
        <v>121.34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-85</v>
      </c>
      <c r="AA7" s="75">
        <f>STOA!I7</f>
        <v>0</v>
      </c>
      <c r="AB7" s="75">
        <f>-STOA!O7</f>
        <v>0</v>
      </c>
      <c r="AC7">
        <f t="shared" si="0"/>
        <v>9.9545545461480867</v>
      </c>
      <c r="AD7">
        <f t="shared" si="1"/>
        <v>920.03562582137306</v>
      </c>
      <c r="AE7">
        <f>'IDT-1'!C7</f>
        <v>0</v>
      </c>
      <c r="AF7" s="24"/>
      <c r="AG7">
        <f t="shared" si="2"/>
        <v>920.03562582137306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-42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6.2734370000000004</v>
      </c>
      <c r="E8">
        <f>GT_NG!Q8</f>
        <v>7.3754751686082152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730.81348876283846</v>
      </c>
      <c r="P8" s="36">
        <v>68.417387851716114</v>
      </c>
      <c r="Q8" s="36">
        <v>22.102539937938168</v>
      </c>
      <c r="R8" s="38">
        <v>0</v>
      </c>
      <c r="S8" s="38">
        <v>0</v>
      </c>
      <c r="T8" s="37">
        <f>SUMPRODUCT(LTA!J8:AN8,LTA!J$101:AN$101,LTA!J$104:AN$104)</f>
        <v>46.33</v>
      </c>
      <c r="U8" s="37">
        <f>SUMPRODUCT(LTA!J8:AN8,LTA!J$102:AN$102,LTA!J$104:AN$104)</f>
        <v>122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-100</v>
      </c>
      <c r="AA8" s="75">
        <f>STOA!I8</f>
        <v>0</v>
      </c>
      <c r="AB8" s="75">
        <f>-STOA!O8</f>
        <v>0</v>
      </c>
      <c r="AC8">
        <f t="shared" si="0"/>
        <v>10.075767596571648</v>
      </c>
      <c r="AD8">
        <f t="shared" si="1"/>
        <v>908.23441277094969</v>
      </c>
      <c r="AE8">
        <f>'IDT-1'!C8</f>
        <v>0</v>
      </c>
      <c r="AF8" s="24"/>
      <c r="AG8">
        <f t="shared" si="2"/>
        <v>908.23441277094969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6.2734370000000004</v>
      </c>
      <c r="E9">
        <f>GT_NG!Q9</f>
        <v>7.3754751686082152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730.81348876283846</v>
      </c>
      <c r="P9" s="36">
        <v>68.417387851716114</v>
      </c>
      <c r="Q9" s="36">
        <v>22.102539937938168</v>
      </c>
      <c r="R9" s="38">
        <v>0</v>
      </c>
      <c r="S9" s="38">
        <v>0</v>
      </c>
      <c r="T9" s="37">
        <f>SUMPRODUCT(LTA!J9:AN9,LTA!J$101:AN$101,LTA!J$104:AN$104)</f>
        <v>46</v>
      </c>
      <c r="U9" s="37">
        <f>SUMPRODUCT(LTA!J9:AN9,LTA!J$102:AN$102,LTA!J$104:AN$104)</f>
        <v>122.5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-110</v>
      </c>
      <c r="AA9" s="75">
        <f>STOA!I9</f>
        <v>0</v>
      </c>
      <c r="AB9" s="75">
        <f>-STOA!O9</f>
        <v>0</v>
      </c>
      <c r="AC9">
        <f t="shared" si="0"/>
        <v>10.212734120169872</v>
      </c>
      <c r="AD9">
        <f t="shared" si="1"/>
        <v>892.26744624735124</v>
      </c>
      <c r="AE9">
        <f>'IDT-1'!C9</f>
        <v>0</v>
      </c>
      <c r="AF9" s="24"/>
      <c r="AG9">
        <f t="shared" si="2"/>
        <v>892.26744624735124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-46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6.2734370000000004</v>
      </c>
      <c r="E10">
        <f>GT_NG!Q10</f>
        <v>7.3754751686082152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54.998084024245806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730.81348876283846</v>
      </c>
      <c r="P10" s="36">
        <v>68.417387851716114</v>
      </c>
      <c r="Q10" s="36">
        <v>22.102539937938168</v>
      </c>
      <c r="R10" s="38">
        <v>0</v>
      </c>
      <c r="S10" s="38">
        <v>0</v>
      </c>
      <c r="T10" s="37">
        <f>SUMPRODUCT(LTA!J10:AN10,LTA!J$101:AN$101,LTA!J$104:AN$104)</f>
        <v>46.67</v>
      </c>
      <c r="U10" s="37">
        <f>SUMPRODUCT(LTA!J10:AN10,LTA!J$102:AN$102,LTA!J$104:AN$104)</f>
        <v>123.16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-120</v>
      </c>
      <c r="AA10" s="75">
        <f>STOA!I10</f>
        <v>0</v>
      </c>
      <c r="AB10" s="75">
        <f>-STOA!O10</f>
        <v>0</v>
      </c>
      <c r="AC10">
        <f t="shared" si="0"/>
        <v>10.35097543801694</v>
      </c>
      <c r="AD10">
        <f t="shared" si="1"/>
        <v>878.45943730732972</v>
      </c>
      <c r="AE10">
        <f>'IDT-1'!C10</f>
        <v>0</v>
      </c>
      <c r="AF10" s="24"/>
      <c r="AG10">
        <f t="shared" si="2"/>
        <v>878.45943730732972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-51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6.2734370000000004</v>
      </c>
      <c r="E11">
        <f>GT_NG!Q11</f>
        <v>7.3754751686082152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54.999999999999986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730.80465857996148</v>
      </c>
      <c r="P11" s="36">
        <v>68.417387851716114</v>
      </c>
      <c r="Q11" s="36">
        <v>22.102539937938168</v>
      </c>
      <c r="R11" s="38">
        <v>0</v>
      </c>
      <c r="S11" s="38">
        <v>0</v>
      </c>
      <c r="T11" s="37">
        <f>SUMPRODUCT(LTA!J11:AN11,LTA!J$101:AN$101,LTA!J$104:AN$104)</f>
        <v>45.33</v>
      </c>
      <c r="U11" s="37">
        <f>SUMPRODUCT(LTA!J11:AN11,LTA!J$102:AN$102,LTA!J$104:AN$104)</f>
        <v>123.5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-140</v>
      </c>
      <c r="AA11" s="75">
        <f>STOA!I11</f>
        <v>0</v>
      </c>
      <c r="AB11" s="75">
        <f>-STOA!O11</f>
        <v>0</v>
      </c>
      <c r="AC11">
        <f t="shared" si="0"/>
        <v>10.46111356682556</v>
      </c>
      <c r="AD11">
        <f t="shared" si="1"/>
        <v>863.34238497139859</v>
      </c>
      <c r="AE11">
        <f>'IDT-1'!C11</f>
        <v>0</v>
      </c>
      <c r="AF11" s="24"/>
      <c r="AG11">
        <f t="shared" si="2"/>
        <v>863.34238497139859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6.2734370000000004</v>
      </c>
      <c r="E12">
        <f>GT_NG!Q12</f>
        <v>7.3754751686082152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54.998084024245806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727.36229399498723</v>
      </c>
      <c r="P12" s="36">
        <v>68.417387851716114</v>
      </c>
      <c r="Q12" s="36">
        <v>22.102539937938168</v>
      </c>
      <c r="R12" s="38">
        <v>0</v>
      </c>
      <c r="S12" s="38">
        <v>0</v>
      </c>
      <c r="T12" s="37">
        <f>SUMPRODUCT(LTA!J12:AN12,LTA!J$101:AN$101,LTA!J$104:AN$104)</f>
        <v>44</v>
      </c>
      <c r="U12" s="37">
        <f>SUMPRODUCT(LTA!J12:AN12,LTA!J$102:AN$102,LTA!J$104:AN$104)</f>
        <v>123.5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-150</v>
      </c>
      <c r="AA12" s="75">
        <f>STOA!I12</f>
        <v>0</v>
      </c>
      <c r="AB12" s="75">
        <f>-STOA!O12</f>
        <v>0</v>
      </c>
      <c r="AC12">
        <f t="shared" si="0"/>
        <v>10.514192345089219</v>
      </c>
      <c r="AD12">
        <f t="shared" si="1"/>
        <v>847.51502563240638</v>
      </c>
      <c r="AE12">
        <f>'IDT-1'!C12</f>
        <v>0</v>
      </c>
      <c r="AF12" s="24"/>
      <c r="AG12">
        <f t="shared" si="2"/>
        <v>847.51502563240638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-46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6.2734370000000004</v>
      </c>
      <c r="E13">
        <f>GT_NG!Q13</f>
        <v>7.3754751686082152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54.998084024245806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691.91355153368534</v>
      </c>
      <c r="P13" s="36">
        <v>68.417387851716114</v>
      </c>
      <c r="Q13" s="36">
        <v>21.51</v>
      </c>
      <c r="R13" s="38">
        <v>0</v>
      </c>
      <c r="S13" s="38">
        <v>0</v>
      </c>
      <c r="T13" s="37">
        <f>SUMPRODUCT(LTA!J13:AN13,LTA!J$101:AN$101,LTA!J$104:AN$104)</f>
        <v>44</v>
      </c>
      <c r="U13" s="37">
        <f>SUMPRODUCT(LTA!J13:AN13,LTA!J$102:AN$102,LTA!J$104:AN$104)</f>
        <v>123.34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-160</v>
      </c>
      <c r="AA13" s="75">
        <f>STOA!I13</f>
        <v>0</v>
      </c>
      <c r="AB13" s="75">
        <f>-STOA!O13</f>
        <v>0</v>
      </c>
      <c r="AC13">
        <f t="shared" si="0"/>
        <v>9.9051398948395963</v>
      </c>
      <c r="AD13">
        <f t="shared" si="1"/>
        <v>847.92279568341587</v>
      </c>
      <c r="AE13">
        <f>'IDT-1'!C13</f>
        <v>0</v>
      </c>
      <c r="AF13" s="24"/>
      <c r="AG13">
        <f t="shared" si="2"/>
        <v>847.92279568341587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6.2734370000000004</v>
      </c>
      <c r="E14">
        <f>GT_NG!Q14</f>
        <v>7.3754751686082152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54.998084024245806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651.53580568381983</v>
      </c>
      <c r="P14" s="36">
        <v>68.417387851716114</v>
      </c>
      <c r="Q14" s="36">
        <v>21.51</v>
      </c>
      <c r="R14" s="38">
        <v>0</v>
      </c>
      <c r="S14" s="38">
        <v>0</v>
      </c>
      <c r="T14" s="37">
        <f>SUMPRODUCT(LTA!J14:AN14,LTA!J$101:AN$101,LTA!J$104:AN$104)</f>
        <v>43.33</v>
      </c>
      <c r="U14" s="37">
        <f>SUMPRODUCT(LTA!J14:AN14,LTA!J$102:AN$102,LTA!J$104:AN$104)</f>
        <v>123.34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-165</v>
      </c>
      <c r="AA14" s="75">
        <f>STOA!I14</f>
        <v>0</v>
      </c>
      <c r="AB14" s="75">
        <f>-STOA!O14</f>
        <v>0</v>
      </c>
      <c r="AC14">
        <f t="shared" si="0"/>
        <v>9.6026946183251702</v>
      </c>
      <c r="AD14">
        <f t="shared" si="1"/>
        <v>802.17749511006491</v>
      </c>
      <c r="AE14">
        <f>'IDT-1'!C14</f>
        <v>0</v>
      </c>
      <c r="AF14" s="24"/>
      <c r="AG14">
        <f t="shared" si="2"/>
        <v>802.17749511006491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6.2734370000000004</v>
      </c>
      <c r="E15">
        <f>GT_NG!Q15</f>
        <v>7.3754751686082152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623.48546715838347</v>
      </c>
      <c r="P15" s="36">
        <v>68.417387851716114</v>
      </c>
      <c r="Q15" s="36">
        <v>10.611404925847458</v>
      </c>
      <c r="R15" s="38">
        <v>0</v>
      </c>
      <c r="S15" s="38">
        <v>0</v>
      </c>
      <c r="T15" s="37">
        <f>SUMPRODUCT(LTA!J15:AN15,LTA!J$101:AN$101,LTA!J$104:AN$104)</f>
        <v>43</v>
      </c>
      <c r="U15" s="37">
        <f>SUMPRODUCT(LTA!J15:AN15,LTA!J$102:AN$102,LTA!J$104:AN$104)</f>
        <v>124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-104</v>
      </c>
      <c r="AA15" s="75">
        <f>STOA!I15</f>
        <v>0</v>
      </c>
      <c r="AB15" s="75">
        <f>-STOA!O15</f>
        <v>0</v>
      </c>
      <c r="AC15">
        <f t="shared" si="0"/>
        <v>8.6775710490667244</v>
      </c>
      <c r="AD15">
        <f t="shared" si="1"/>
        <v>815.48560105548836</v>
      </c>
      <c r="AE15">
        <f>'IDT-1'!C15</f>
        <v>0</v>
      </c>
      <c r="AF15" s="24"/>
      <c r="AG15">
        <f t="shared" si="2"/>
        <v>815.48560105548836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6.2734370000000004</v>
      </c>
      <c r="E16">
        <f>GT_NG!Q16</f>
        <v>7.3754751686082152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623.48455944612306</v>
      </c>
      <c r="P16" s="36">
        <v>68.417387851716114</v>
      </c>
      <c r="Q16" s="36">
        <v>10.611404925847458</v>
      </c>
      <c r="R16" s="38">
        <v>0</v>
      </c>
      <c r="S16" s="38">
        <v>0</v>
      </c>
      <c r="T16" s="37">
        <f>SUMPRODUCT(LTA!J16:AN16,LTA!J$101:AN$101,LTA!J$104:AN$104)</f>
        <v>41.67</v>
      </c>
      <c r="U16" s="37">
        <f>SUMPRODUCT(LTA!J16:AN16,LTA!J$102:AN$102,LTA!J$104:AN$104)</f>
        <v>124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-114</v>
      </c>
      <c r="AA16" s="75">
        <f>STOA!I16</f>
        <v>0</v>
      </c>
      <c r="AB16" s="75">
        <f>-STOA!O16</f>
        <v>0</v>
      </c>
      <c r="AC16">
        <f t="shared" si="0"/>
        <v>8.7511030015326288</v>
      </c>
      <c r="AD16">
        <f t="shared" si="1"/>
        <v>804.08116139076196</v>
      </c>
      <c r="AE16">
        <f>'IDT-1'!C16</f>
        <v>0</v>
      </c>
      <c r="AF16" s="24"/>
      <c r="AG16">
        <f t="shared" si="2"/>
        <v>804.08116139076196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6.2734370000000004</v>
      </c>
      <c r="E17">
        <f>GT_NG!Q17</f>
        <v>7.3754751686082152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47.458224267594559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623.59570430215513</v>
      </c>
      <c r="P17" s="36">
        <v>68.417387851716114</v>
      </c>
      <c r="Q17" s="36">
        <v>10.611404925847458</v>
      </c>
      <c r="R17" s="38">
        <v>0</v>
      </c>
      <c r="S17" s="38">
        <v>0</v>
      </c>
      <c r="T17" s="37">
        <f>SUMPRODUCT(LTA!J17:AN17,LTA!J$101:AN$101,LTA!J$104:AN$104)</f>
        <v>40</v>
      </c>
      <c r="U17" s="37">
        <f>SUMPRODUCT(LTA!J17:AN17,LTA!J$102:AN$102,LTA!J$104:AN$104)</f>
        <v>123.84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-114</v>
      </c>
      <c r="AA17" s="75">
        <f>STOA!I17</f>
        <v>0</v>
      </c>
      <c r="AB17" s="75">
        <f>-STOA!O17</f>
        <v>0</v>
      </c>
      <c r="AC17">
        <f t="shared" si="0"/>
        <v>8.8843810680444282</v>
      </c>
      <c r="AD17">
        <f t="shared" si="1"/>
        <v>789.68725244787709</v>
      </c>
      <c r="AE17">
        <f>'IDT-1'!C17</f>
        <v>0</v>
      </c>
      <c r="AF17" s="24"/>
      <c r="AG17">
        <f t="shared" si="2"/>
        <v>789.68725244787709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6.2734370000000004</v>
      </c>
      <c r="E18">
        <f>GT_NG!Q18</f>
        <v>7.3754751686082152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47.458224267594559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623.48583534250315</v>
      </c>
      <c r="P18" s="36">
        <v>68.417387851716114</v>
      </c>
      <c r="Q18" s="36">
        <v>10.611404925847458</v>
      </c>
      <c r="R18" s="38">
        <v>0</v>
      </c>
      <c r="S18" s="38">
        <v>0</v>
      </c>
      <c r="T18" s="37">
        <f>SUMPRODUCT(LTA!J18:AN18,LTA!J$101:AN$101,LTA!J$104:AN$104)</f>
        <v>38.67</v>
      </c>
      <c r="U18" s="37">
        <f>SUMPRODUCT(LTA!J18:AN18,LTA!J$102:AN$102,LTA!J$104:AN$104)</f>
        <v>123.34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-124</v>
      </c>
      <c r="AA18" s="75">
        <f>STOA!I18</f>
        <v>0</v>
      </c>
      <c r="AB18" s="75">
        <f>-STOA!O18</f>
        <v>0</v>
      </c>
      <c r="AC18">
        <f t="shared" si="0"/>
        <v>8.9527977460322425</v>
      </c>
      <c r="AD18">
        <f t="shared" si="1"/>
        <v>777.67896681023717</v>
      </c>
      <c r="AE18">
        <f>'IDT-1'!C18</f>
        <v>0</v>
      </c>
      <c r="AF18" s="24"/>
      <c r="AG18">
        <f t="shared" si="2"/>
        <v>777.67896681023717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6.2734370000000004</v>
      </c>
      <c r="E19">
        <f>GT_NG!Q19</f>
        <v>7.3754751686082152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47.458224267594559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629.49834263392768</v>
      </c>
      <c r="P19" s="36">
        <v>68.417387851716114</v>
      </c>
      <c r="Q19" s="36">
        <v>22.102539937938168</v>
      </c>
      <c r="R19" s="38">
        <v>0</v>
      </c>
      <c r="S19" s="38">
        <v>0</v>
      </c>
      <c r="T19" s="37">
        <f>SUMPRODUCT(LTA!J19:AN19,LTA!J$101:AN$101,LTA!J$104:AN$104)</f>
        <v>38.33</v>
      </c>
      <c r="U19" s="37">
        <f>SUMPRODUCT(LTA!J19:AN19,LTA!J$102:AN$102,LTA!J$104:AN$104)</f>
        <v>122.84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-184</v>
      </c>
      <c r="AA19" s="75">
        <f>STOA!I19</f>
        <v>0</v>
      </c>
      <c r="AB19" s="75">
        <f>-STOA!O19</f>
        <v>0</v>
      </c>
      <c r="AC19">
        <f t="shared" si="0"/>
        <v>9.4739744390017808</v>
      </c>
      <c r="AD19">
        <f t="shared" si="1"/>
        <v>748.82143242078303</v>
      </c>
      <c r="AE19">
        <f>'IDT-1'!C19</f>
        <v>0</v>
      </c>
      <c r="AF19" s="24"/>
      <c r="AG19">
        <f t="shared" si="2"/>
        <v>748.82143242078303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6.2734370000000004</v>
      </c>
      <c r="E20">
        <f>GT_NG!Q20</f>
        <v>7.3754751686082152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47.458224267594559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634.74280277559478</v>
      </c>
      <c r="P20" s="36">
        <v>68.417387851716114</v>
      </c>
      <c r="Q20" s="36">
        <v>22.102539937938168</v>
      </c>
      <c r="R20" s="38">
        <v>0</v>
      </c>
      <c r="S20" s="38">
        <v>0</v>
      </c>
      <c r="T20" s="37">
        <f>SUMPRODUCT(LTA!J20:AN20,LTA!J$101:AN$101,LTA!J$104:AN$104)</f>
        <v>38</v>
      </c>
      <c r="U20" s="37">
        <f>SUMPRODUCT(LTA!J20:AN20,LTA!J$102:AN$102,LTA!J$104:AN$104)</f>
        <v>122.34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-189</v>
      </c>
      <c r="AA20" s="75">
        <f>STOA!I20</f>
        <v>0</v>
      </c>
      <c r="AB20" s="75">
        <f>-STOA!O20</f>
        <v>0</v>
      </c>
      <c r="AC20">
        <f t="shared" si="0"/>
        <v>9.5534116928162298</v>
      </c>
      <c r="AD20">
        <f t="shared" si="1"/>
        <v>748.15645530863571</v>
      </c>
      <c r="AE20">
        <f>'IDT-1'!C20</f>
        <v>0</v>
      </c>
      <c r="AF20" s="24"/>
      <c r="AG20">
        <f t="shared" si="2"/>
        <v>748.15645530863571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6.2734370000000004</v>
      </c>
      <c r="E21">
        <f>GT_NG!Q21</f>
        <v>7.3754751686082152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45.419999999999995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630.88344316653934</v>
      </c>
      <c r="P21" s="36">
        <v>68.417387851716114</v>
      </c>
      <c r="Q21" s="36">
        <v>10.611404925847458</v>
      </c>
      <c r="R21" s="38">
        <v>0</v>
      </c>
      <c r="S21" s="38">
        <v>0</v>
      </c>
      <c r="T21" s="37">
        <f>SUMPRODUCT(LTA!J21:AN21,LTA!J$101:AN$101,LTA!J$104:AN$104)</f>
        <v>37</v>
      </c>
      <c r="U21" s="37">
        <f>SUMPRODUCT(LTA!J21:AN21,LTA!J$102:AN$102,LTA!J$104:AN$104)</f>
        <v>118.5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-156</v>
      </c>
      <c r="AA21" s="75">
        <f>STOA!I21</f>
        <v>0</v>
      </c>
      <c r="AB21" s="75">
        <f>-STOA!O21</f>
        <v>0</v>
      </c>
      <c r="AC21">
        <f t="shared" si="0"/>
        <v>9.2650365614521366</v>
      </c>
      <c r="AD21">
        <f t="shared" si="1"/>
        <v>738.2161115512589</v>
      </c>
      <c r="AE21">
        <f>'IDT-1'!C21</f>
        <v>0</v>
      </c>
      <c r="AF21" s="24"/>
      <c r="AG21">
        <f t="shared" si="2"/>
        <v>738.2161115512589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-21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6.2734370000000004</v>
      </c>
      <c r="E22">
        <f>GT_NG!Q22</f>
        <v>7.3754751686082152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45.419999999999995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630.88344316653934</v>
      </c>
      <c r="P22" s="36">
        <v>68.417387851716114</v>
      </c>
      <c r="Q22" s="36">
        <v>10.611404925847458</v>
      </c>
      <c r="R22" s="38">
        <v>0</v>
      </c>
      <c r="S22" s="38">
        <v>0</v>
      </c>
      <c r="T22" s="37">
        <f>SUMPRODUCT(LTA!J22:AN22,LTA!J$101:AN$101,LTA!J$104:AN$104)</f>
        <v>36.33</v>
      </c>
      <c r="U22" s="37">
        <f>SUMPRODUCT(LTA!J22:AN22,LTA!J$102:AN$102,LTA!J$104:AN$104)</f>
        <v>118.34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-156</v>
      </c>
      <c r="AA22" s="75">
        <f>STOA!I22</f>
        <v>0</v>
      </c>
      <c r="AB22" s="75">
        <f>-STOA!O22</f>
        <v>0</v>
      </c>
      <c r="AC22">
        <f t="shared" si="0"/>
        <v>9.2750068769019158</v>
      </c>
      <c r="AD22">
        <f t="shared" si="1"/>
        <v>735.3761412358092</v>
      </c>
      <c r="AE22">
        <f>'IDT-1'!C22</f>
        <v>0</v>
      </c>
      <c r="AF22" s="24"/>
      <c r="AG22">
        <f t="shared" si="2"/>
        <v>735.3761412358092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-23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6.2734370000000004</v>
      </c>
      <c r="E23">
        <f>GT_NG!Q23</f>
        <v>7.3754751686082152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45.419999999999995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630.89113038588994</v>
      </c>
      <c r="P23" s="36">
        <v>68.417387851716114</v>
      </c>
      <c r="Q23" s="36">
        <v>10.611404925847458</v>
      </c>
      <c r="R23" s="38">
        <v>0</v>
      </c>
      <c r="S23" s="38">
        <v>0</v>
      </c>
      <c r="T23" s="37">
        <f>SUMPRODUCT(LTA!J23:AN23,LTA!J$101:AN$101,LTA!J$104:AN$104)</f>
        <v>37</v>
      </c>
      <c r="U23" s="37">
        <f>SUMPRODUCT(LTA!J23:AN23,LTA!J$102:AN$102,LTA!J$104:AN$104)</f>
        <v>118.34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-156</v>
      </c>
      <c r="AA23" s="75">
        <f>STOA!I23</f>
        <v>0</v>
      </c>
      <c r="AB23" s="75">
        <f>-STOA!O23</f>
        <v>0</v>
      </c>
      <c r="AC23">
        <f t="shared" si="0"/>
        <v>9.0858628218720128</v>
      </c>
      <c r="AD23">
        <f t="shared" si="1"/>
        <v>759.2429725101897</v>
      </c>
      <c r="AE23">
        <f>'IDT-1'!C23</f>
        <v>0</v>
      </c>
      <c r="AF23" s="24"/>
      <c r="AG23">
        <f t="shared" si="2"/>
        <v>759.2429725101897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6.2734370000000004</v>
      </c>
      <c r="E24">
        <f>GT_NG!Q24</f>
        <v>7.3754751686082152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45.419999999999995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634.56403539707026</v>
      </c>
      <c r="P24" s="36">
        <v>68.417387851716114</v>
      </c>
      <c r="Q24" s="36">
        <v>22.102539937938168</v>
      </c>
      <c r="R24" s="38">
        <v>0</v>
      </c>
      <c r="S24" s="38">
        <v>0</v>
      </c>
      <c r="T24" s="37">
        <f>SUMPRODUCT(LTA!J24:AN24,LTA!J$101:AN$101,LTA!J$104:AN$104)</f>
        <v>36.68</v>
      </c>
      <c r="U24" s="37">
        <f>SUMPRODUCT(LTA!J24:AN24,LTA!J$102:AN$102,LTA!J$104:AN$104)</f>
        <v>118.16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-184</v>
      </c>
      <c r="AA24" s="75">
        <f>STOA!I24</f>
        <v>0</v>
      </c>
      <c r="AB24" s="75">
        <f>-STOA!O24</f>
        <v>0</v>
      </c>
      <c r="AC24">
        <f t="shared" si="0"/>
        <v>9.4462331743643819</v>
      </c>
      <c r="AD24">
        <f t="shared" si="1"/>
        <v>745.54664218096832</v>
      </c>
      <c r="AE24">
        <f>'IDT-1'!C24</f>
        <v>0</v>
      </c>
      <c r="AF24" s="24"/>
      <c r="AG24">
        <f t="shared" si="2"/>
        <v>745.54664218096832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6.2734370000000004</v>
      </c>
      <c r="E25">
        <f>GT_NG!Q25</f>
        <v>7.3754751686082152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45.419999999999995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649.73991100280455</v>
      </c>
      <c r="P25" s="36">
        <v>68.417387851716114</v>
      </c>
      <c r="Q25" s="36">
        <v>22.102539937938168</v>
      </c>
      <c r="R25" s="38">
        <v>0</v>
      </c>
      <c r="S25" s="38">
        <v>0</v>
      </c>
      <c r="T25" s="37">
        <f>SUMPRODUCT(LTA!J25:AN25,LTA!J$101:AN$101,LTA!J$104:AN$104)</f>
        <v>32.03</v>
      </c>
      <c r="U25" s="37">
        <f>SUMPRODUCT(LTA!J25:AN25,LTA!J$102:AN$102,LTA!J$104:AN$104)</f>
        <v>114.84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-194</v>
      </c>
      <c r="AA25" s="75">
        <f>STOA!I25</f>
        <v>0</v>
      </c>
      <c r="AB25" s="75">
        <f>-STOA!O25</f>
        <v>0</v>
      </c>
      <c r="AC25">
        <f t="shared" si="0"/>
        <v>9.5914741067014422</v>
      </c>
      <c r="AD25">
        <f t="shared" si="1"/>
        <v>742.60727685436564</v>
      </c>
      <c r="AE25">
        <f>'IDT-1'!C25</f>
        <v>0</v>
      </c>
      <c r="AF25" s="24"/>
      <c r="AG25">
        <f t="shared" si="2"/>
        <v>742.60727685436564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6.2734370000000004</v>
      </c>
      <c r="E26">
        <f>GT_NG!Q26</f>
        <v>7.7254015466983939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44.998375803075149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629.81988371109787</v>
      </c>
      <c r="P26" s="36">
        <v>68.417387851716114</v>
      </c>
      <c r="Q26" s="36">
        <v>10.611404925847458</v>
      </c>
      <c r="R26" s="38">
        <v>0</v>
      </c>
      <c r="S26" s="38">
        <v>0</v>
      </c>
      <c r="T26" s="37">
        <f>SUMPRODUCT(LTA!J26:AN26,LTA!J$101:AN$101,LTA!J$104:AN$104)</f>
        <v>31.720000000000002</v>
      </c>
      <c r="U26" s="37">
        <f>SUMPRODUCT(LTA!J26:AN26,LTA!J$102:AN$102,LTA!J$104:AN$104)</f>
        <v>114.84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-134</v>
      </c>
      <c r="AA26" s="75">
        <f>STOA!I26</f>
        <v>0</v>
      </c>
      <c r="AB26" s="75">
        <f>-STOA!O26</f>
        <v>0</v>
      </c>
      <c r="AC26">
        <f t="shared" si="0"/>
        <v>8.8161446181779901</v>
      </c>
      <c r="AD26">
        <f t="shared" si="1"/>
        <v>771.5897462202571</v>
      </c>
      <c r="AE26">
        <f>'IDT-1'!C26</f>
        <v>0</v>
      </c>
      <c r="AF26" s="24"/>
      <c r="AG26">
        <f t="shared" si="2"/>
        <v>771.5897462202571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6.2734370000000004</v>
      </c>
      <c r="E27">
        <f>GT_NG!Q27</f>
        <v>7.3754751686082152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44.998375803075149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630.59960262865093</v>
      </c>
      <c r="P27" s="36">
        <v>68.417387851716114</v>
      </c>
      <c r="Q27" s="36">
        <v>10.611404925847458</v>
      </c>
      <c r="R27" s="38">
        <v>2.0300000000000002</v>
      </c>
      <c r="S27" s="38">
        <v>0</v>
      </c>
      <c r="T27" s="37">
        <f>SUMPRODUCT(LTA!J27:AN27,LTA!J$101:AN$101,LTA!J$104:AN$104)</f>
        <v>32.089999999999996</v>
      </c>
      <c r="U27" s="37">
        <f>SUMPRODUCT(LTA!J27:AN27,LTA!J$102:AN$102,LTA!J$104:AN$104)</f>
        <v>114.16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-119</v>
      </c>
      <c r="AA27" s="75">
        <f>STOA!I27</f>
        <v>0</v>
      </c>
      <c r="AB27" s="75">
        <f>-STOA!O27</f>
        <v>0</v>
      </c>
      <c r="AC27">
        <f t="shared" si="0"/>
        <v>8.7071355096361405</v>
      </c>
      <c r="AD27">
        <f t="shared" si="1"/>
        <v>788.84854786826168</v>
      </c>
      <c r="AE27">
        <f>'IDT-1'!C27</f>
        <v>0</v>
      </c>
      <c r="AF27" s="24"/>
      <c r="AG27">
        <f t="shared" si="2"/>
        <v>788.84854786826168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6.2734370000000004</v>
      </c>
      <c r="E28">
        <f>GT_NG!Q28</f>
        <v>7.3754751686082152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44.998375803075149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631.06743385204527</v>
      </c>
      <c r="P28" s="36">
        <v>68.417387851716114</v>
      </c>
      <c r="Q28" s="36">
        <v>10.611404925847458</v>
      </c>
      <c r="R28" s="38">
        <v>4.66</v>
      </c>
      <c r="S28" s="38">
        <v>0</v>
      </c>
      <c r="T28" s="37">
        <f>SUMPRODUCT(LTA!J28:AN28,LTA!J$101:AN$101,LTA!J$104:AN$104)</f>
        <v>33.840000000000003</v>
      </c>
      <c r="U28" s="37">
        <f>SUMPRODUCT(LTA!J28:AN28,LTA!J$102:AN$102,LTA!J$104:AN$104)</f>
        <v>114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-109.73</v>
      </c>
      <c r="AA28" s="75">
        <f>STOA!I28</f>
        <v>0</v>
      </c>
      <c r="AB28" s="75">
        <f>-STOA!O28</f>
        <v>0</v>
      </c>
      <c r="AC28">
        <f t="shared" si="0"/>
        <v>8.6679856598029303</v>
      </c>
      <c r="AD28">
        <f t="shared" si="1"/>
        <v>802.84552894148919</v>
      </c>
      <c r="AE28">
        <f>'IDT-1'!C28</f>
        <v>0</v>
      </c>
      <c r="AF28" s="24"/>
      <c r="AG28">
        <f t="shared" si="2"/>
        <v>802.84552894148919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6.2734370000000004</v>
      </c>
      <c r="E29">
        <f>GT_NG!Q29</f>
        <v>7.3754751686082152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44.998375803075149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639.66082690559324</v>
      </c>
      <c r="P29" s="36">
        <v>68.417387851716114</v>
      </c>
      <c r="Q29" s="36">
        <v>11.43</v>
      </c>
      <c r="R29" s="38">
        <v>10.41</v>
      </c>
      <c r="S29" s="38">
        <v>0</v>
      </c>
      <c r="T29" s="37">
        <f>SUMPRODUCT(LTA!J29:AN29,LTA!J$101:AN$101,LTA!J$104:AN$104)</f>
        <v>34.76</v>
      </c>
      <c r="U29" s="37">
        <f>SUMPRODUCT(LTA!J29:AN29,LTA!J$102:AN$102,LTA!J$104:AN$104)</f>
        <v>113.84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-99</v>
      </c>
      <c r="AA29" s="75">
        <f>STOA!I29</f>
        <v>0</v>
      </c>
      <c r="AB29" s="75">
        <f>-STOA!O29</f>
        <v>0</v>
      </c>
      <c r="AC29">
        <f t="shared" si="0"/>
        <v>8.7108348376875551</v>
      </c>
      <c r="AD29">
        <f t="shared" si="1"/>
        <v>829.45466789130512</v>
      </c>
      <c r="AE29">
        <f>'IDT-1'!C29</f>
        <v>0</v>
      </c>
      <c r="AF29" s="24"/>
      <c r="AG29">
        <f t="shared" si="2"/>
        <v>829.45466789130512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6.2734370000000004</v>
      </c>
      <c r="E30">
        <f>GT_NG!Q30</f>
        <v>7.3754751686082152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44.998375803075149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639.66082690559324</v>
      </c>
      <c r="P30" s="36">
        <v>68.417387851716114</v>
      </c>
      <c r="Q30" s="36">
        <v>11.43</v>
      </c>
      <c r="R30" s="38">
        <v>19.48</v>
      </c>
      <c r="S30" s="38">
        <v>0</v>
      </c>
      <c r="T30" s="37">
        <f>SUMPRODUCT(LTA!J30:AN30,LTA!J$101:AN$101,LTA!J$104:AN$104)</f>
        <v>40.049999999999997</v>
      </c>
      <c r="U30" s="37">
        <f>SUMPRODUCT(LTA!J30:AN30,LTA!J$102:AN$102,LTA!J$104:AN$104)</f>
        <v>117.5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-114</v>
      </c>
      <c r="AA30" s="75">
        <f>STOA!I30</f>
        <v>0</v>
      </c>
      <c r="AB30" s="75">
        <f>-STOA!O30</f>
        <v>0</v>
      </c>
      <c r="AC30">
        <f t="shared" si="0"/>
        <v>8.989270203560892</v>
      </c>
      <c r="AD30">
        <f t="shared" si="1"/>
        <v>832.19623252543181</v>
      </c>
      <c r="AE30">
        <f>'IDT-1'!C30</f>
        <v>0</v>
      </c>
      <c r="AF30" s="24"/>
      <c r="AG30">
        <f t="shared" si="2"/>
        <v>832.19623252543181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6.2734370000000004</v>
      </c>
      <c r="E31">
        <f>GT_NG!Q31</f>
        <v>7.3754751686082152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45.419999999999995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637.15643118183255</v>
      </c>
      <c r="P31" s="36">
        <v>68.417030897413653</v>
      </c>
      <c r="Q31" s="36">
        <v>11.58</v>
      </c>
      <c r="R31" s="38">
        <v>22.3</v>
      </c>
      <c r="S31" s="38">
        <v>0</v>
      </c>
      <c r="T31" s="37">
        <f>SUMPRODUCT(LTA!J31:AN31,LTA!J$101:AN$101,LTA!J$104:AN$104)</f>
        <v>52.69</v>
      </c>
      <c r="U31" s="37">
        <f>SUMPRODUCT(LTA!J31:AN31,LTA!J$102:AN$102,LTA!J$104:AN$104)</f>
        <v>116.34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-139</v>
      </c>
      <c r="AA31" s="75">
        <f>STOA!I31</f>
        <v>0</v>
      </c>
      <c r="AB31" s="75">
        <f>-STOA!O31</f>
        <v>0</v>
      </c>
      <c r="AC31">
        <f t="shared" si="0"/>
        <v>9.3049308674415556</v>
      </c>
      <c r="AD31">
        <f t="shared" si="1"/>
        <v>819.24744338041273</v>
      </c>
      <c r="AE31">
        <f>'IDT-1'!C31</f>
        <v>0</v>
      </c>
      <c r="AF31" s="24"/>
      <c r="AG31">
        <f t="shared" si="2"/>
        <v>819.24744338041273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6.2734370000000004</v>
      </c>
      <c r="E32">
        <f>GT_NG!Q32</f>
        <v>7.3754751686082152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45.419999999999995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630.77055292847444</v>
      </c>
      <c r="P32" s="36">
        <v>68.416604466501241</v>
      </c>
      <c r="Q32" s="36">
        <v>11.58</v>
      </c>
      <c r="R32" s="38">
        <v>22.749999999999996</v>
      </c>
      <c r="S32" s="38">
        <v>0</v>
      </c>
      <c r="T32" s="37">
        <f>SUMPRODUCT(LTA!J32:AN32,LTA!J$101:AN$101,LTA!J$104:AN$104)</f>
        <v>66.78</v>
      </c>
      <c r="U32" s="37">
        <f>SUMPRODUCT(LTA!J32:AN32,LTA!J$102:AN$102,LTA!J$104:AN$104)</f>
        <v>115.16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-131</v>
      </c>
      <c r="AA32" s="75">
        <f>STOA!I32</f>
        <v>0</v>
      </c>
      <c r="AB32" s="75">
        <f>-STOA!O32</f>
        <v>0</v>
      </c>
      <c r="AC32">
        <f t="shared" si="0"/>
        <v>9.4651638007923538</v>
      </c>
      <c r="AD32">
        <f t="shared" si="1"/>
        <v>814.06090576279155</v>
      </c>
      <c r="AE32">
        <f>'IDT-1'!C32</f>
        <v>0</v>
      </c>
      <c r="AF32" s="24"/>
      <c r="AG32">
        <f t="shared" si="2"/>
        <v>814.06090576279155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6.2734370000000004</v>
      </c>
      <c r="E33">
        <f>GT_NG!Q33</f>
        <v>7.3754751686082152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45.419999999999995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634.71065503751834</v>
      </c>
      <c r="P33" s="36">
        <v>68.416604466501241</v>
      </c>
      <c r="Q33" s="36">
        <v>22.100000000000005</v>
      </c>
      <c r="R33" s="38">
        <v>24.75</v>
      </c>
      <c r="S33" s="38">
        <v>0</v>
      </c>
      <c r="T33" s="37">
        <f>SUMPRODUCT(LTA!J33:AN33,LTA!J$101:AN$101,LTA!J$104:AN$104)</f>
        <v>83.88</v>
      </c>
      <c r="U33" s="37">
        <f>SUMPRODUCT(LTA!J33:AN33,LTA!J$102:AN$102,LTA!J$104:AN$104)</f>
        <v>113.84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-206</v>
      </c>
      <c r="AA33" s="75">
        <f>STOA!I33</f>
        <v>0</v>
      </c>
      <c r="AB33" s="75">
        <f>-STOA!O33</f>
        <v>0</v>
      </c>
      <c r="AC33">
        <f t="shared" si="0"/>
        <v>10.201894333377222</v>
      </c>
      <c r="AD33">
        <f t="shared" si="1"/>
        <v>790.56427733925057</v>
      </c>
      <c r="AE33">
        <f>'IDT-1'!C33</f>
        <v>0</v>
      </c>
      <c r="AF33" s="24"/>
      <c r="AG33">
        <f t="shared" si="2"/>
        <v>790.56427733925057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6.2734370000000004</v>
      </c>
      <c r="E34">
        <f>GT_NG!Q34</f>
        <v>7.3754751686082152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45.419999999999995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635.35142516575479</v>
      </c>
      <c r="P34" s="36">
        <v>68.416604466501241</v>
      </c>
      <c r="Q34" s="36">
        <v>22.100000000000005</v>
      </c>
      <c r="R34" s="38">
        <v>25.3</v>
      </c>
      <c r="S34" s="38">
        <v>0</v>
      </c>
      <c r="T34" s="37">
        <f>SUMPRODUCT(LTA!J34:AN34,LTA!J$101:AN$101,LTA!J$104:AN$104)</f>
        <v>104.41</v>
      </c>
      <c r="U34" s="37">
        <f>SUMPRODUCT(LTA!J34:AN34,LTA!J$102:AN$102,LTA!J$104:AN$104)</f>
        <v>112.5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-231</v>
      </c>
      <c r="AA34" s="75">
        <f>STOA!I34</f>
        <v>0</v>
      </c>
      <c r="AB34" s="75">
        <f>-STOA!O34</f>
        <v>0</v>
      </c>
      <c r="AC34">
        <f t="shared" si="0"/>
        <v>10.584871745576633</v>
      </c>
      <c r="AD34">
        <f t="shared" si="1"/>
        <v>785.56207005528756</v>
      </c>
      <c r="AE34">
        <f>'IDT-1'!C34</f>
        <v>0</v>
      </c>
      <c r="AF34" s="24"/>
      <c r="AG34">
        <f t="shared" si="2"/>
        <v>785.56207005528756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6.2734370000000004</v>
      </c>
      <c r="E35">
        <f>GT_NG!Q35</f>
        <v>7.3754751686082152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45.419999999999995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627.01853829958145</v>
      </c>
      <c r="P35" s="36">
        <v>68.416604466501241</v>
      </c>
      <c r="Q35" s="36">
        <v>22.100000000000005</v>
      </c>
      <c r="R35" s="38">
        <v>25.3</v>
      </c>
      <c r="S35" s="38">
        <v>0</v>
      </c>
      <c r="T35" s="37">
        <f>SUMPRODUCT(LTA!J35:AN35,LTA!J$101:AN$101,LTA!J$104:AN$104)</f>
        <v>122.94</v>
      </c>
      <c r="U35" s="37">
        <f>SUMPRODUCT(LTA!J35:AN35,LTA!J$102:AN$102,LTA!J$104:AN$104)</f>
        <v>111.84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-241</v>
      </c>
      <c r="AA35" s="75">
        <f>STOA!I35</f>
        <v>0</v>
      </c>
      <c r="AB35" s="75">
        <f>-STOA!O35</f>
        <v>0</v>
      </c>
      <c r="AC35">
        <f t="shared" si="0"/>
        <v>10.749695073149667</v>
      </c>
      <c r="AD35">
        <f t="shared" si="1"/>
        <v>784.934359861541</v>
      </c>
      <c r="AE35">
        <f>'IDT-1'!C35</f>
        <v>0</v>
      </c>
      <c r="AF35" s="24"/>
      <c r="AG35">
        <f t="shared" si="2"/>
        <v>784.934359861541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6.2734370000000004</v>
      </c>
      <c r="E36">
        <f>GT_NG!Q36</f>
        <v>7.3754751686082152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45.419999999999995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618.57378695805369</v>
      </c>
      <c r="P36" s="36">
        <v>68.416604466501241</v>
      </c>
      <c r="Q36" s="36">
        <v>22.100000000000005</v>
      </c>
      <c r="R36" s="38">
        <v>25.3</v>
      </c>
      <c r="S36" s="38">
        <v>0</v>
      </c>
      <c r="T36" s="37">
        <f>SUMPRODUCT(LTA!J36:AN36,LTA!J$101:AN$101,LTA!J$104:AN$104)</f>
        <v>144.05000000000001</v>
      </c>
      <c r="U36" s="37">
        <f>SUMPRODUCT(LTA!J36:AN36,LTA!J$102:AN$102,LTA!J$104:AN$104)</f>
        <v>82.56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-216</v>
      </c>
      <c r="AA36" s="75">
        <f>STOA!I36</f>
        <v>0</v>
      </c>
      <c r="AB36" s="75">
        <f>-STOA!O36</f>
        <v>0</v>
      </c>
      <c r="AC36">
        <f t="shared" si="0"/>
        <v>10.398352218758609</v>
      </c>
      <c r="AD36">
        <f t="shared" si="1"/>
        <v>793.67095137440447</v>
      </c>
      <c r="AE36">
        <f>'IDT-1'!C36</f>
        <v>0</v>
      </c>
      <c r="AF36" s="24"/>
      <c r="AG36">
        <f t="shared" si="2"/>
        <v>793.67095137440447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6.2734370000000004</v>
      </c>
      <c r="E37">
        <f>GT_NG!Q37</f>
        <v>7.3754751686082152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47.458224267594559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614.948218924137</v>
      </c>
      <c r="P37" s="36">
        <v>70.92</v>
      </c>
      <c r="Q37" s="36">
        <v>22.1</v>
      </c>
      <c r="R37" s="38">
        <v>25.3</v>
      </c>
      <c r="S37" s="38">
        <v>0</v>
      </c>
      <c r="T37" s="37">
        <f>SUMPRODUCT(LTA!J37:AN37,LTA!J$101:AN$101,LTA!J$104:AN$104)</f>
        <v>161.35</v>
      </c>
      <c r="U37" s="37">
        <f>SUMPRODUCT(LTA!J37:AN37,LTA!J$102:AN$102,LTA!J$104:AN$104)</f>
        <v>68.540000000000006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-246</v>
      </c>
      <c r="AA37" s="75">
        <f>STOA!I37</f>
        <v>0</v>
      </c>
      <c r="AB37" s="75">
        <f>-STOA!O37</f>
        <v>0</v>
      </c>
      <c r="AC37">
        <f t="shared" si="0"/>
        <v>10.687733785349563</v>
      </c>
      <c r="AD37">
        <f t="shared" si="1"/>
        <v>767.57762157499019</v>
      </c>
      <c r="AE37">
        <f>'IDT-1'!C37</f>
        <v>0</v>
      </c>
      <c r="AF37" s="24"/>
      <c r="AG37">
        <f t="shared" si="2"/>
        <v>767.57762157499019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6.2734370000000004</v>
      </c>
      <c r="E38">
        <f>GT_NG!Q38</f>
        <v>7.3754751686082152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47.458224267594559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609.84314236913735</v>
      </c>
      <c r="P38" s="36">
        <v>62.704482733967254</v>
      </c>
      <c r="Q38" s="36">
        <v>11.57</v>
      </c>
      <c r="R38" s="38">
        <v>25.3</v>
      </c>
      <c r="S38" s="38">
        <v>0</v>
      </c>
      <c r="T38" s="37">
        <f>SUMPRODUCT(LTA!J38:AN38,LTA!J$101:AN$101,LTA!J$104:AN$104)</f>
        <v>178.95999999999998</v>
      </c>
      <c r="U38" s="37">
        <f>SUMPRODUCT(LTA!J38:AN38,LTA!J$102:AN$102,LTA!J$104:AN$104)</f>
        <v>63.400000000000006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-224</v>
      </c>
      <c r="AA38" s="75">
        <f>STOA!I38</f>
        <v>0</v>
      </c>
      <c r="AB38" s="75">
        <f>-STOA!O38</f>
        <v>0</v>
      </c>
      <c r="AC38">
        <f t="shared" si="0"/>
        <v>10.405771327305333</v>
      </c>
      <c r="AD38">
        <f t="shared" si="1"/>
        <v>778.47899021200192</v>
      </c>
      <c r="AE38">
        <f>'IDT-1'!C38</f>
        <v>0</v>
      </c>
      <c r="AF38" s="24"/>
      <c r="AG38">
        <f t="shared" si="2"/>
        <v>778.47899021200192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6.2127789999999994</v>
      </c>
      <c r="E39">
        <f>GT_NG!Q39</f>
        <v>6.9489563567362422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47.458224267594559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598.84717915694512</v>
      </c>
      <c r="P39" s="36">
        <v>62.704482733967254</v>
      </c>
      <c r="Q39" s="36">
        <v>11.57</v>
      </c>
      <c r="R39" s="38">
        <v>25.3</v>
      </c>
      <c r="S39" s="38">
        <v>0</v>
      </c>
      <c r="T39" s="37">
        <f>SUMPRODUCT(LTA!J39:AN39,LTA!J$101:AN$101,LTA!J$104:AN$104)</f>
        <v>198.51</v>
      </c>
      <c r="U39" s="37">
        <f>SUMPRODUCT(LTA!J39:AN39,LTA!J$102:AN$102,LTA!J$104:AN$104)</f>
        <v>63.06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-209</v>
      </c>
      <c r="AA39" s="75">
        <f>STOA!I39</f>
        <v>0</v>
      </c>
      <c r="AB39" s="75">
        <f>-STOA!O39</f>
        <v>0</v>
      </c>
      <c r="AC39">
        <f t="shared" si="0"/>
        <v>10.343609585229856</v>
      </c>
      <c r="AD39">
        <f t="shared" si="1"/>
        <v>801.26801193001324</v>
      </c>
      <c r="AE39">
        <f>'IDT-1'!C39</f>
        <v>0</v>
      </c>
      <c r="AF39" s="24"/>
      <c r="AG39">
        <f t="shared" si="2"/>
        <v>801.26801193001324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6.2127789999999994</v>
      </c>
      <c r="E40">
        <f>GT_NG!Q40</f>
        <v>6.9489563567362422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47.458224267594559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598.84717915694512</v>
      </c>
      <c r="P40" s="36">
        <v>62.704482733967254</v>
      </c>
      <c r="Q40" s="36">
        <v>11.57</v>
      </c>
      <c r="R40" s="38">
        <v>25.3</v>
      </c>
      <c r="S40" s="38">
        <v>0</v>
      </c>
      <c r="T40" s="37">
        <f>SUMPRODUCT(LTA!J40:AN40,LTA!J$101:AN$101,LTA!J$104:AN$104)</f>
        <v>212.88</v>
      </c>
      <c r="U40" s="37">
        <f>SUMPRODUCT(LTA!J40:AN40,LTA!J$102:AN$102,LTA!J$104:AN$104)</f>
        <v>62.900000000000006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-199</v>
      </c>
      <c r="AA40" s="75">
        <f>STOA!I40</f>
        <v>0</v>
      </c>
      <c r="AB40" s="75">
        <f>-STOA!O40</f>
        <v>0</v>
      </c>
      <c r="AC40">
        <f t="shared" si="0"/>
        <v>10.378262007980966</v>
      </c>
      <c r="AD40">
        <f t="shared" si="1"/>
        <v>825.44335950726213</v>
      </c>
      <c r="AE40">
        <f>'IDT-1'!C40</f>
        <v>0</v>
      </c>
      <c r="AF40" s="24"/>
      <c r="AG40">
        <f t="shared" si="2"/>
        <v>825.44335950726213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6.2127789999999994</v>
      </c>
      <c r="E41">
        <f>GT_NG!Q41</f>
        <v>6.9489563567362422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47.458224267594559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598.84667935945492</v>
      </c>
      <c r="P41" s="36">
        <v>62.704482733967254</v>
      </c>
      <c r="Q41" s="36">
        <v>11.57</v>
      </c>
      <c r="R41" s="38">
        <v>25.3</v>
      </c>
      <c r="S41" s="38">
        <v>0</v>
      </c>
      <c r="T41" s="37">
        <f>SUMPRODUCT(LTA!J41:AN41,LTA!J$101:AN$101,LTA!J$104:AN$104)</f>
        <v>224.2</v>
      </c>
      <c r="U41" s="37">
        <f>SUMPRODUCT(LTA!J41:AN41,LTA!J$102:AN$102,LTA!J$104:AN$104)</f>
        <v>62.900000000000006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-199</v>
      </c>
      <c r="AA41" s="75">
        <f>STOA!I41</f>
        <v>0</v>
      </c>
      <c r="AB41" s="75">
        <f>-STOA!O41</f>
        <v>0</v>
      </c>
      <c r="AC41">
        <f t="shared" si="0"/>
        <v>10.473345809682051</v>
      </c>
      <c r="AD41">
        <f t="shared" si="1"/>
        <v>836.66777590807101</v>
      </c>
      <c r="AE41">
        <f>'IDT-1'!C41</f>
        <v>0</v>
      </c>
      <c r="AF41" s="24"/>
      <c r="AG41">
        <f t="shared" si="2"/>
        <v>836.66777590807101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6.2127789999999994</v>
      </c>
      <c r="E42">
        <f>GT_NG!Q42</f>
        <v>6.9489563567362422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47.458224267594559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598.84667935945492</v>
      </c>
      <c r="P42" s="36">
        <v>62.704482733967254</v>
      </c>
      <c r="Q42" s="36">
        <v>11.57</v>
      </c>
      <c r="R42" s="38">
        <v>25.3</v>
      </c>
      <c r="S42" s="38">
        <v>0</v>
      </c>
      <c r="T42" s="37">
        <f>SUMPRODUCT(LTA!J42:AN42,LTA!J$101:AN$101,LTA!J$104:AN$104)</f>
        <v>238.61</v>
      </c>
      <c r="U42" s="37">
        <f>SUMPRODUCT(LTA!J42:AN42,LTA!J$102:AN$102,LTA!J$104:AN$104)</f>
        <v>62.900000000000006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-194</v>
      </c>
      <c r="AA42" s="75">
        <f>STOA!I42</f>
        <v>0</v>
      </c>
      <c r="AB42" s="75">
        <f>-STOA!O42</f>
        <v>0</v>
      </c>
      <c r="AC42">
        <f t="shared" si="0"/>
        <v>10.552034021057603</v>
      </c>
      <c r="AD42">
        <f t="shared" si="1"/>
        <v>855.99908769669537</v>
      </c>
      <c r="AE42">
        <f>'IDT-1'!C42</f>
        <v>0</v>
      </c>
      <c r="AF42" s="24"/>
      <c r="AG42">
        <f t="shared" si="2"/>
        <v>855.99908769669537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6.2127789999999994</v>
      </c>
      <c r="E43">
        <f>GT_NG!Q43</f>
        <v>6.9489563567362422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47.458224267594559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598.84667935945492</v>
      </c>
      <c r="P43" s="36">
        <v>33.763043360677898</v>
      </c>
      <c r="Q43" s="36">
        <v>11.57</v>
      </c>
      <c r="R43" s="38">
        <v>25.3</v>
      </c>
      <c r="S43" s="38">
        <v>0</v>
      </c>
      <c r="T43" s="37">
        <f>SUMPRODUCT(LTA!J43:AN43,LTA!J$101:AN$101,LTA!J$104:AN$104)</f>
        <v>251.13</v>
      </c>
      <c r="U43" s="37">
        <f>SUMPRODUCT(LTA!J43:AN43,LTA!J$102:AN$102,LTA!J$104:AN$104)</f>
        <v>63.06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-158</v>
      </c>
      <c r="AA43" s="75">
        <f>STOA!I43</f>
        <v>0</v>
      </c>
      <c r="AB43" s="75">
        <f>-STOA!O43</f>
        <v>0</v>
      </c>
      <c r="AC43">
        <f t="shared" si="0"/>
        <v>10.110476252225967</v>
      </c>
      <c r="AD43">
        <f t="shared" si="1"/>
        <v>876.17920609223768</v>
      </c>
      <c r="AE43">
        <f>'IDT-1'!C43</f>
        <v>0</v>
      </c>
      <c r="AF43" s="24"/>
      <c r="AG43">
        <f t="shared" si="2"/>
        <v>876.17920609223768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6.2127789999999994</v>
      </c>
      <c r="E44">
        <f>GT_NG!Q44</f>
        <v>6.9489563567362422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47.458224267594559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600.33443985184613</v>
      </c>
      <c r="P44" s="36">
        <v>33.763043360677898</v>
      </c>
      <c r="Q44" s="36">
        <v>11.57</v>
      </c>
      <c r="R44" s="38">
        <v>25.3</v>
      </c>
      <c r="S44" s="38">
        <v>0</v>
      </c>
      <c r="T44" s="37">
        <f>SUMPRODUCT(LTA!J44:AN44,LTA!J$101:AN$101,LTA!J$104:AN$104)</f>
        <v>260.09000000000003</v>
      </c>
      <c r="U44" s="37">
        <f>SUMPRODUCT(LTA!J44:AN44,LTA!J$102:AN$102,LTA!J$104:AN$104)</f>
        <v>63.22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-148</v>
      </c>
      <c r="AA44" s="75">
        <f>STOA!I44</f>
        <v>0</v>
      </c>
      <c r="AB44" s="75">
        <f>-STOA!O44</f>
        <v>0</v>
      </c>
      <c r="AC44">
        <f t="shared" si="0"/>
        <v>10.114869863113162</v>
      </c>
      <c r="AD44">
        <f t="shared" si="1"/>
        <v>896.78257297374171</v>
      </c>
      <c r="AE44">
        <f>'IDT-1'!C44</f>
        <v>0</v>
      </c>
      <c r="AF44" s="24"/>
      <c r="AG44">
        <f t="shared" si="2"/>
        <v>896.78257297374171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6.2127789999999994</v>
      </c>
      <c r="E45">
        <f>GT_NG!Q45</f>
        <v>6.9489563567362422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47.458224267594559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581.45449688558256</v>
      </c>
      <c r="P45" s="36">
        <v>49.07</v>
      </c>
      <c r="Q45" s="36">
        <v>11.57</v>
      </c>
      <c r="R45" s="38">
        <v>25.3</v>
      </c>
      <c r="S45" s="38">
        <v>0</v>
      </c>
      <c r="T45" s="37">
        <f>SUMPRODUCT(LTA!J45:AN45,LTA!J$101:AN$101,LTA!J$104:AN$104)</f>
        <v>266.27</v>
      </c>
      <c r="U45" s="37">
        <f>SUMPRODUCT(LTA!J45:AN45,LTA!J$102:AN$102,LTA!J$104:AN$104)</f>
        <v>63.400000000000006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-144</v>
      </c>
      <c r="AA45" s="75">
        <f>STOA!I45</f>
        <v>0</v>
      </c>
      <c r="AB45" s="75">
        <f>-STOA!O45</f>
        <v>0</v>
      </c>
      <c r="AC45">
        <f t="shared" si="0"/>
        <v>10.104396147067298</v>
      </c>
      <c r="AD45">
        <f t="shared" si="1"/>
        <v>903.5800603628461</v>
      </c>
      <c r="AE45">
        <f>'IDT-1'!C45</f>
        <v>0</v>
      </c>
      <c r="AF45" s="24"/>
      <c r="AG45">
        <f t="shared" si="2"/>
        <v>903.5800603628461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6.2127789999999994</v>
      </c>
      <c r="E46">
        <f>GT_NG!Q46</f>
        <v>6.9489563567362422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47.458224267594559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591.50511072839129</v>
      </c>
      <c r="P46" s="36">
        <v>32.922967637248718</v>
      </c>
      <c r="Q46" s="36">
        <v>11.57</v>
      </c>
      <c r="R46" s="38">
        <v>25.3</v>
      </c>
      <c r="S46" s="38">
        <v>0</v>
      </c>
      <c r="T46" s="37">
        <f>SUMPRODUCT(LTA!J46:AN46,LTA!J$101:AN$101,LTA!J$104:AN$104)</f>
        <v>270.52</v>
      </c>
      <c r="U46" s="37">
        <f>SUMPRODUCT(LTA!J46:AN46,LTA!J$102:AN$102,LTA!J$104:AN$104)</f>
        <v>63.56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-118</v>
      </c>
      <c r="AA46" s="75">
        <f>STOA!I46</f>
        <v>0</v>
      </c>
      <c r="AB46" s="75">
        <f>-STOA!O46</f>
        <v>0</v>
      </c>
      <c r="AC46">
        <f t="shared" si="0"/>
        <v>9.8699801306526638</v>
      </c>
      <c r="AD46">
        <f t="shared" si="1"/>
        <v>928.12805785931801</v>
      </c>
      <c r="AE46">
        <f>'IDT-1'!C46</f>
        <v>0</v>
      </c>
      <c r="AF46" s="24"/>
      <c r="AG46">
        <f t="shared" si="2"/>
        <v>928.12805785931801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6.2127789999999994</v>
      </c>
      <c r="E47">
        <f>GT_NG!Q47</f>
        <v>6.9489563567362422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47.458224267594559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590.01741408245414</v>
      </c>
      <c r="P47" s="36">
        <v>33.283013128112273</v>
      </c>
      <c r="Q47" s="36">
        <v>11.57</v>
      </c>
      <c r="R47" s="38">
        <v>25.300000000000004</v>
      </c>
      <c r="S47" s="38">
        <v>0</v>
      </c>
      <c r="T47" s="37">
        <f>SUMPRODUCT(LTA!J47:AN47,LTA!J$101:AN$101,LTA!J$104:AN$104)</f>
        <v>276.77</v>
      </c>
      <c r="U47" s="37">
        <f>SUMPRODUCT(LTA!J47:AN47,LTA!J$102:AN$102,LTA!J$104:AN$104)</f>
        <v>63.900000000000006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-108</v>
      </c>
      <c r="AA47" s="75">
        <f>STOA!I47</f>
        <v>0</v>
      </c>
      <c r="AB47" s="75">
        <f>-STOA!O47</f>
        <v>0</v>
      </c>
      <c r="AC47">
        <f t="shared" si="0"/>
        <v>9.8311522837011562</v>
      </c>
      <c r="AD47">
        <f t="shared" si="1"/>
        <v>943.62923455119608</v>
      </c>
      <c r="AE47">
        <f>'IDT-1'!C47</f>
        <v>0</v>
      </c>
      <c r="AF47" s="24"/>
      <c r="AG47">
        <f t="shared" si="2"/>
        <v>943.62923455119608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6.2127789999999994</v>
      </c>
      <c r="E48">
        <f>GT_NG!Q48</f>
        <v>6.9489563567362422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47.458224267594559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590.01741408245414</v>
      </c>
      <c r="P48" s="36">
        <v>33.283013128112273</v>
      </c>
      <c r="Q48" s="36">
        <v>11.57</v>
      </c>
      <c r="R48" s="38">
        <v>25.3</v>
      </c>
      <c r="S48" s="38">
        <v>0</v>
      </c>
      <c r="T48" s="37">
        <f>SUMPRODUCT(LTA!J48:AN48,LTA!J$101:AN$101,LTA!J$104:AN$104)</f>
        <v>278.93</v>
      </c>
      <c r="U48" s="37">
        <f>SUMPRODUCT(LTA!J48:AN48,LTA!J$102:AN$102,LTA!J$104:AN$104)</f>
        <v>64.06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-98</v>
      </c>
      <c r="AA48" s="75">
        <f>STOA!I48</f>
        <v>0</v>
      </c>
      <c r="AB48" s="75">
        <f>-STOA!O48</f>
        <v>0</v>
      </c>
      <c r="AC48">
        <f t="shared" si="0"/>
        <v>9.7659287064522644</v>
      </c>
      <c r="AD48">
        <f t="shared" si="1"/>
        <v>956.01445812844486</v>
      </c>
      <c r="AE48">
        <f>'IDT-1'!C48</f>
        <v>0</v>
      </c>
      <c r="AF48" s="24"/>
      <c r="AG48">
        <f t="shared" si="2"/>
        <v>956.01445812844486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6.2127789999999994</v>
      </c>
      <c r="E49">
        <f>GT_NG!Q49</f>
        <v>6.9489563567362422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47.458224267594559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591.90042929333333</v>
      </c>
      <c r="P49" s="36">
        <v>33.283013128112273</v>
      </c>
      <c r="Q49" s="36">
        <v>11.57</v>
      </c>
      <c r="R49" s="38">
        <v>25.3</v>
      </c>
      <c r="S49" s="38">
        <v>0</v>
      </c>
      <c r="T49" s="37">
        <f>SUMPRODUCT(LTA!J49:AN49,LTA!J$101:AN$101,LTA!J$104:AN$104)</f>
        <v>279.60000000000002</v>
      </c>
      <c r="U49" s="37">
        <f>SUMPRODUCT(LTA!J49:AN49,LTA!J$102:AN$102,LTA!J$104:AN$104)</f>
        <v>68.06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-93</v>
      </c>
      <c r="AA49" s="75">
        <f>STOA!I49</f>
        <v>0</v>
      </c>
      <c r="AB49" s="75">
        <f>-STOA!O49</f>
        <v>0</v>
      </c>
      <c r="AC49">
        <f t="shared" si="0"/>
        <v>9.9819260309965419</v>
      </c>
      <c r="AD49">
        <f t="shared" si="1"/>
        <v>943.35147601477991</v>
      </c>
      <c r="AE49">
        <f>'IDT-1'!C49</f>
        <v>0</v>
      </c>
      <c r="AF49" s="24"/>
      <c r="AG49">
        <f t="shared" si="2"/>
        <v>943.35147601477991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-24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6.2127789999999994</v>
      </c>
      <c r="E50">
        <f>GT_NG!Q50</f>
        <v>6.9489563567362422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47.458224267594559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591.90042929333333</v>
      </c>
      <c r="P50" s="36">
        <v>33.283013128112273</v>
      </c>
      <c r="Q50" s="36">
        <v>11.57</v>
      </c>
      <c r="R50" s="38">
        <v>25.3</v>
      </c>
      <c r="S50" s="38">
        <v>0</v>
      </c>
      <c r="T50" s="37">
        <f>SUMPRODUCT(LTA!J50:AN50,LTA!J$101:AN$101,LTA!J$104:AN$104)</f>
        <v>280.27</v>
      </c>
      <c r="U50" s="37">
        <f>SUMPRODUCT(LTA!J50:AN50,LTA!J$102:AN$102,LTA!J$104:AN$104)</f>
        <v>68.400000000000006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-83</v>
      </c>
      <c r="AA50" s="75">
        <f>STOA!I50</f>
        <v>0</v>
      </c>
      <c r="AB50" s="75">
        <f>-STOA!O50</f>
        <v>0</v>
      </c>
      <c r="AC50">
        <f t="shared" si="0"/>
        <v>9.9141696114725413</v>
      </c>
      <c r="AD50">
        <f t="shared" si="1"/>
        <v>953.42923243430391</v>
      </c>
      <c r="AE50">
        <f>'IDT-1'!C50</f>
        <v>0</v>
      </c>
      <c r="AF50" s="24"/>
      <c r="AG50">
        <f t="shared" si="2"/>
        <v>953.42923243430391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6.2127789999999994</v>
      </c>
      <c r="E51">
        <f>GT_NG!Q51</f>
        <v>6.9489563567362422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47.458224267594559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582.2752981116638</v>
      </c>
      <c r="P51" s="36">
        <v>33.283013128112273</v>
      </c>
      <c r="Q51" s="36">
        <v>11.57</v>
      </c>
      <c r="R51" s="38">
        <v>25.3</v>
      </c>
      <c r="S51" s="38">
        <v>0</v>
      </c>
      <c r="T51" s="37">
        <f>SUMPRODUCT(LTA!J51:AN51,LTA!J$101:AN$101,LTA!J$104:AN$104)</f>
        <v>280.93</v>
      </c>
      <c r="U51" s="37">
        <f>SUMPRODUCT(LTA!J51:AN51,LTA!J$102:AN$102,LTA!J$104:AN$104)</f>
        <v>66.22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-73</v>
      </c>
      <c r="AA51" s="75">
        <f>STOA!I51</f>
        <v>0</v>
      </c>
      <c r="AB51" s="75">
        <f>-STOA!O51</f>
        <v>0</v>
      </c>
      <c r="AC51">
        <f t="shared" si="0"/>
        <v>9.8205505095465178</v>
      </c>
      <c r="AD51">
        <f t="shared" si="1"/>
        <v>942.37772035456044</v>
      </c>
      <c r="AE51">
        <f>'IDT-1'!C51</f>
        <v>0</v>
      </c>
      <c r="AF51" s="24"/>
      <c r="AG51">
        <f t="shared" si="2"/>
        <v>942.37772035456044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6.2127789999999994</v>
      </c>
      <c r="E52">
        <f>GT_NG!Q52</f>
        <v>6.6002939255388631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47.458224267594559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582.2752981116638</v>
      </c>
      <c r="P52" s="36">
        <v>33.283013128112273</v>
      </c>
      <c r="Q52" s="36">
        <v>11.57</v>
      </c>
      <c r="R52" s="38">
        <v>25.3</v>
      </c>
      <c r="S52" s="38">
        <v>0</v>
      </c>
      <c r="T52" s="37">
        <f>SUMPRODUCT(LTA!J52:AN52,LTA!J$101:AN$101,LTA!J$104:AN$104)</f>
        <v>281.27</v>
      </c>
      <c r="U52" s="37">
        <f>SUMPRODUCT(LTA!J52:AN52,LTA!J$102:AN$102,LTA!J$104:AN$104)</f>
        <v>66.56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-73</v>
      </c>
      <c r="AA52" s="75">
        <f>STOA!I52</f>
        <v>0</v>
      </c>
      <c r="AB52" s="75">
        <f>-STOA!O52</f>
        <v>0</v>
      </c>
      <c r="AC52">
        <f t="shared" si="0"/>
        <v>9.797920271949792</v>
      </c>
      <c r="AD52">
        <f t="shared" si="1"/>
        <v>945.73168816095972</v>
      </c>
      <c r="AE52">
        <f>'IDT-1'!C52</f>
        <v>0</v>
      </c>
      <c r="AF52" s="24"/>
      <c r="AG52">
        <f t="shared" si="2"/>
        <v>945.73168816095972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-32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6.2127789999999994</v>
      </c>
      <c r="E53">
        <f>GT_NG!Q53</f>
        <v>6.6002939255388631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47.458224267594559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580.26247689502316</v>
      </c>
      <c r="P53" s="36">
        <v>33.283013128112273</v>
      </c>
      <c r="Q53" s="36">
        <v>11.57</v>
      </c>
      <c r="R53" s="38">
        <v>25.3</v>
      </c>
      <c r="S53" s="38">
        <v>0</v>
      </c>
      <c r="T53" s="37">
        <f>SUMPRODUCT(LTA!J53:AN53,LTA!J$101:AN$101,LTA!J$104:AN$104)</f>
        <v>276.60000000000002</v>
      </c>
      <c r="U53" s="37">
        <f>SUMPRODUCT(LTA!J53:AN53,LTA!J$102:AN$102,LTA!J$104:AN$104)</f>
        <v>66.900000000000006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-68</v>
      </c>
      <c r="AA53" s="75">
        <f>STOA!I53</f>
        <v>0</v>
      </c>
      <c r="AB53" s="75">
        <f>-STOA!O53</f>
        <v>0</v>
      </c>
      <c r="AC53">
        <f t="shared" si="0"/>
        <v>9.8124098355291238</v>
      </c>
      <c r="AD53">
        <f t="shared" si="1"/>
        <v>931.37437738073993</v>
      </c>
      <c r="AE53">
        <f>'IDT-1'!C53</f>
        <v>0</v>
      </c>
      <c r="AF53" s="24"/>
      <c r="AG53">
        <f t="shared" si="2"/>
        <v>931.37437738073993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-45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6.2127789999999994</v>
      </c>
      <c r="E54">
        <f>GT_NG!Q54</f>
        <v>6.6002939255388631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47.458224267594559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579.37915924173114</v>
      </c>
      <c r="P54" s="36">
        <v>33.283013128112273</v>
      </c>
      <c r="Q54" s="36">
        <v>11.57</v>
      </c>
      <c r="R54" s="38">
        <v>25.3</v>
      </c>
      <c r="S54" s="38">
        <v>0</v>
      </c>
      <c r="T54" s="37">
        <f>SUMPRODUCT(LTA!J54:AN54,LTA!J$101:AN$101,LTA!J$104:AN$104)</f>
        <v>276.93</v>
      </c>
      <c r="U54" s="37">
        <f>SUMPRODUCT(LTA!J54:AN54,LTA!J$102:AN$102,LTA!J$104:AN$104)</f>
        <v>67.400000000000006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-63</v>
      </c>
      <c r="AA54" s="75">
        <f>STOA!I54</f>
        <v>0</v>
      </c>
      <c r="AB54" s="75">
        <f>-STOA!O54</f>
        <v>0</v>
      </c>
      <c r="AC54">
        <f t="shared" si="0"/>
        <v>9.8373754404161371</v>
      </c>
      <c r="AD54">
        <f t="shared" si="1"/>
        <v>928.2960941225607</v>
      </c>
      <c r="AE54">
        <f>'IDT-1'!C54</f>
        <v>0</v>
      </c>
      <c r="AF54" s="24"/>
      <c r="AG54">
        <f t="shared" si="2"/>
        <v>928.2960941225607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-53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6.2127789999999994</v>
      </c>
      <c r="E55">
        <f>GT_NG!Q55</f>
        <v>6.6002939255388631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47.458224267594559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576.39726862779992</v>
      </c>
      <c r="P55" s="36">
        <v>33.909999999999997</v>
      </c>
      <c r="Q55" s="36">
        <v>11.57</v>
      </c>
      <c r="R55" s="38">
        <v>25.3</v>
      </c>
      <c r="S55" s="38">
        <v>0</v>
      </c>
      <c r="T55" s="37">
        <f>SUMPRODUCT(LTA!J55:AN55,LTA!J$101:AN$101,LTA!J$104:AN$104)</f>
        <v>277.60000000000002</v>
      </c>
      <c r="U55" s="37">
        <f>SUMPRODUCT(LTA!J55:AN55,LTA!J$102:AN$102,LTA!J$104:AN$104)</f>
        <v>67.72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-73</v>
      </c>
      <c r="AA55" s="75">
        <f>STOA!I55</f>
        <v>0</v>
      </c>
      <c r="AB55" s="75">
        <f>-STOA!O55</f>
        <v>0</v>
      </c>
      <c r="AC55">
        <f t="shared" si="0"/>
        <v>9.7073140408345235</v>
      </c>
      <c r="AD55">
        <f t="shared" si="1"/>
        <v>941.0612517800987</v>
      </c>
      <c r="AE55">
        <f>'IDT-1'!C55</f>
        <v>0</v>
      </c>
      <c r="AF55" s="24"/>
      <c r="AG55">
        <f t="shared" si="2"/>
        <v>941.0612517800987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-29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6.2127789999999994</v>
      </c>
      <c r="E56">
        <f>GT_NG!Q56</f>
        <v>6.6002939255388631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47.458224267594559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575.32869118338783</v>
      </c>
      <c r="P56" s="36">
        <v>33.909999999999997</v>
      </c>
      <c r="Q56" s="36">
        <v>11.57</v>
      </c>
      <c r="R56" s="38">
        <v>25.3</v>
      </c>
      <c r="S56" s="38">
        <v>0</v>
      </c>
      <c r="T56" s="37">
        <f>SUMPRODUCT(LTA!J56:AN56,LTA!J$101:AN$101,LTA!J$104:AN$104)</f>
        <v>278.27</v>
      </c>
      <c r="U56" s="37">
        <f>SUMPRODUCT(LTA!J56:AN56,LTA!J$102:AN$102,LTA!J$104:AN$104)</f>
        <v>68.400000000000006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-73</v>
      </c>
      <c r="AA56" s="75">
        <f>STOA!I56</f>
        <v>0</v>
      </c>
      <c r="AB56" s="75">
        <f>-STOA!O56</f>
        <v>0</v>
      </c>
      <c r="AC56">
        <f t="shared" si="0"/>
        <v>9.6927356748516846</v>
      </c>
      <c r="AD56">
        <f t="shared" si="1"/>
        <v>943.35725270166961</v>
      </c>
      <c r="AE56">
        <f>'IDT-1'!C56</f>
        <v>0</v>
      </c>
      <c r="AF56" s="24"/>
      <c r="AG56">
        <f t="shared" si="2"/>
        <v>943.35725270166961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-27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6.2127789999999994</v>
      </c>
      <c r="E57">
        <f>GT_NG!Q57</f>
        <v>6.6002939255388631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47.458224267594559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575.43874690099665</v>
      </c>
      <c r="P57" s="36">
        <v>33.909999999999997</v>
      </c>
      <c r="Q57" s="36">
        <v>11.57</v>
      </c>
      <c r="R57" s="38">
        <v>25.3</v>
      </c>
      <c r="S57" s="38">
        <v>0</v>
      </c>
      <c r="T57" s="37">
        <f>SUMPRODUCT(LTA!J57:AN57,LTA!J$101:AN$101,LTA!J$104:AN$104)</f>
        <v>279.27</v>
      </c>
      <c r="U57" s="37">
        <f>SUMPRODUCT(LTA!J57:AN57,LTA!J$102:AN$102,LTA!J$104:AN$104)</f>
        <v>69.06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-68</v>
      </c>
      <c r="AA57" s="75">
        <f>STOA!I57</f>
        <v>0</v>
      </c>
      <c r="AB57" s="75">
        <f>-STOA!O57</f>
        <v>0</v>
      </c>
      <c r="AC57">
        <f t="shared" si="0"/>
        <v>9.5212386729320393</v>
      </c>
      <c r="AD57">
        <f t="shared" si="1"/>
        <v>967.29880542119804</v>
      </c>
      <c r="AE57">
        <f>'IDT-1'!C57</f>
        <v>0</v>
      </c>
      <c r="AF57" s="24"/>
      <c r="AG57">
        <f t="shared" si="2"/>
        <v>967.29880542119804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6.2127789999999994</v>
      </c>
      <c r="E58">
        <f>GT_NG!Q58</f>
        <v>6.6002939255388631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47.458224267594559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575.43874690099665</v>
      </c>
      <c r="P58" s="36">
        <v>33.909999999999997</v>
      </c>
      <c r="Q58" s="36">
        <v>11.57</v>
      </c>
      <c r="R58" s="38">
        <v>25.3</v>
      </c>
      <c r="S58" s="38">
        <v>0</v>
      </c>
      <c r="T58" s="37">
        <f>SUMPRODUCT(LTA!J58:AN58,LTA!J$101:AN$101,LTA!J$104:AN$104)</f>
        <v>278.34000000000003</v>
      </c>
      <c r="U58" s="37">
        <f>SUMPRODUCT(LTA!J58:AN58,LTA!J$102:AN$102,LTA!J$104:AN$104)</f>
        <v>69.72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-63</v>
      </c>
      <c r="AA58" s="75">
        <f>STOA!I58</f>
        <v>0</v>
      </c>
      <c r="AB58" s="75">
        <f>-STOA!O58</f>
        <v>0</v>
      </c>
      <c r="AC58">
        <f t="shared" si="0"/>
        <v>9.4342590956831476</v>
      </c>
      <c r="AD58">
        <f t="shared" si="1"/>
        <v>977.11578499844688</v>
      </c>
      <c r="AE58">
        <f>'IDT-1'!C58</f>
        <v>0</v>
      </c>
      <c r="AF58" s="24"/>
      <c r="AG58">
        <f t="shared" si="2"/>
        <v>977.11578499844688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6.2127789999999994</v>
      </c>
      <c r="E59">
        <f>GT_NG!Q59</f>
        <v>6.6002939255388631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47.458224267594559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575.43672154181581</v>
      </c>
      <c r="P59" s="36">
        <v>33.28</v>
      </c>
      <c r="Q59" s="36">
        <v>11.57</v>
      </c>
      <c r="R59" s="38">
        <v>25.3</v>
      </c>
      <c r="S59" s="38">
        <v>0</v>
      </c>
      <c r="T59" s="37">
        <f>SUMPRODUCT(LTA!J59:AN59,LTA!J$101:AN$101,LTA!J$104:AN$104)</f>
        <v>279.44</v>
      </c>
      <c r="U59" s="37">
        <f>SUMPRODUCT(LTA!J59:AN59,LTA!J$102:AN$102,LTA!J$104:AN$104)</f>
        <v>70.56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-53</v>
      </c>
      <c r="AA59" s="75">
        <f>STOA!I59</f>
        <v>0</v>
      </c>
      <c r="AB59" s="75">
        <f>-STOA!O59</f>
        <v>0</v>
      </c>
      <c r="AC59">
        <f t="shared" si="0"/>
        <v>9.3181787167926924</v>
      </c>
      <c r="AD59">
        <f t="shared" si="1"/>
        <v>993.5398400181565</v>
      </c>
      <c r="AE59">
        <f>'IDT-1'!C59</f>
        <v>0</v>
      </c>
      <c r="AF59" s="24"/>
      <c r="AG59">
        <f t="shared" si="2"/>
        <v>993.5398400181565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6.2127789999999994</v>
      </c>
      <c r="E60">
        <f>GT_NG!Q60</f>
        <v>6.6002939255388631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47.458224267594559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572.33480272184784</v>
      </c>
      <c r="P60" s="36">
        <v>33.28</v>
      </c>
      <c r="Q60" s="36">
        <v>11.57</v>
      </c>
      <c r="R60" s="38">
        <v>25.3</v>
      </c>
      <c r="S60" s="38">
        <v>0</v>
      </c>
      <c r="T60" s="37">
        <f>SUMPRODUCT(LTA!J60:AN60,LTA!J$101:AN$101,LTA!J$104:AN$104)</f>
        <v>281.44</v>
      </c>
      <c r="U60" s="37">
        <f>SUMPRODUCT(LTA!J60:AN60,LTA!J$102:AN$102,LTA!J$104:AN$104)</f>
        <v>71.22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-43</v>
      </c>
      <c r="AA60" s="75">
        <f>STOA!I60</f>
        <v>0</v>
      </c>
      <c r="AB60" s="75">
        <f>-STOA!O60</f>
        <v>0</v>
      </c>
      <c r="AC60">
        <f t="shared" si="0"/>
        <v>9.2297550214560715</v>
      </c>
      <c r="AD60">
        <f t="shared" si="1"/>
        <v>1003.1863448935252</v>
      </c>
      <c r="AE60">
        <f>'IDT-1'!C60</f>
        <v>0</v>
      </c>
      <c r="AF60" s="24"/>
      <c r="AG60">
        <f t="shared" si="2"/>
        <v>1003.1863448935252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6.2127789999999994</v>
      </c>
      <c r="E61">
        <f>GT_NG!Q61</f>
        <v>6.6002939255388631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47.458224267594559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594.7969000793604</v>
      </c>
      <c r="P61" s="36">
        <v>33.279999999999994</v>
      </c>
      <c r="Q61" s="36">
        <v>11.57</v>
      </c>
      <c r="R61" s="38">
        <v>25.3</v>
      </c>
      <c r="S61" s="38">
        <v>0</v>
      </c>
      <c r="T61" s="37">
        <f>SUMPRODUCT(LTA!J61:AN61,LTA!J$101:AN$101,LTA!J$104:AN$104)</f>
        <v>280.46999999999997</v>
      </c>
      <c r="U61" s="37">
        <f>SUMPRODUCT(LTA!J61:AN61,LTA!J$102:AN$102,LTA!J$104:AN$104)</f>
        <v>75.56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-33</v>
      </c>
      <c r="AA61" s="75">
        <f>STOA!I61</f>
        <v>0</v>
      </c>
      <c r="AB61" s="75">
        <f>-STOA!O61</f>
        <v>0</v>
      </c>
      <c r="AC61">
        <f t="shared" si="0"/>
        <v>9.5399273742329562</v>
      </c>
      <c r="AD61">
        <f t="shared" si="1"/>
        <v>1017.7082698982606</v>
      </c>
      <c r="AE61">
        <f>'IDT-1'!C61</f>
        <v>0</v>
      </c>
      <c r="AF61" s="24"/>
      <c r="AG61">
        <f t="shared" si="2"/>
        <v>1017.7082698982606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-21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6.2127789999999994</v>
      </c>
      <c r="E62">
        <f>GT_NG!Q62</f>
        <v>6.6002939255388631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47.458224267594559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592.2708155240191</v>
      </c>
      <c r="P62" s="36">
        <v>33.28</v>
      </c>
      <c r="Q62" s="36">
        <v>11.57</v>
      </c>
      <c r="R62" s="38">
        <v>25.3</v>
      </c>
      <c r="S62" s="38">
        <v>0</v>
      </c>
      <c r="T62" s="37">
        <f>SUMPRODUCT(LTA!J62:AN62,LTA!J$101:AN$101,LTA!J$104:AN$104)</f>
        <v>275.92</v>
      </c>
      <c r="U62" s="37">
        <f>SUMPRODUCT(LTA!J62:AN62,LTA!J$102:AN$102,LTA!J$104:AN$104)</f>
        <v>75.900000000000006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-49</v>
      </c>
      <c r="AA62" s="75">
        <f>STOA!I62</f>
        <v>0</v>
      </c>
      <c r="AB62" s="75">
        <f>-STOA!O62</f>
        <v>0</v>
      </c>
      <c r="AC62">
        <f t="shared" si="0"/>
        <v>9.4409884753436444</v>
      </c>
      <c r="AD62">
        <f t="shared" si="1"/>
        <v>1016.071124241809</v>
      </c>
      <c r="AE62">
        <f>'IDT-1'!C62</f>
        <v>0</v>
      </c>
      <c r="AF62" s="24"/>
      <c r="AG62">
        <f t="shared" si="2"/>
        <v>1016.071124241809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6.2127789999999994</v>
      </c>
      <c r="E63">
        <f>GT_NG!Q63</f>
        <v>6.6002939255388631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47.458224267594559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590.2552684703503</v>
      </c>
      <c r="P63" s="36">
        <v>32.299999999999997</v>
      </c>
      <c r="Q63" s="36">
        <v>11.58</v>
      </c>
      <c r="R63" s="38">
        <v>25.3</v>
      </c>
      <c r="S63" s="38">
        <v>0</v>
      </c>
      <c r="T63" s="37">
        <f>SUMPRODUCT(LTA!J63:AN63,LTA!J$101:AN$101,LTA!J$104:AN$104)</f>
        <v>269.09999999999997</v>
      </c>
      <c r="U63" s="37">
        <f>SUMPRODUCT(LTA!J63:AN63,LTA!J$102:AN$102,LTA!J$104:AN$104)</f>
        <v>76.400000000000006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-39</v>
      </c>
      <c r="AA63" s="75">
        <f>STOA!I63</f>
        <v>0</v>
      </c>
      <c r="AB63" s="75">
        <f>-STOA!O63</f>
        <v>0</v>
      </c>
      <c r="AC63">
        <f t="shared" si="0"/>
        <v>9.44753345734172</v>
      </c>
      <c r="AD63">
        <f t="shared" si="1"/>
        <v>996.75903220614214</v>
      </c>
      <c r="AE63">
        <f>'IDT-1'!C63</f>
        <v>0</v>
      </c>
      <c r="AF63" s="24"/>
      <c r="AG63">
        <f t="shared" si="2"/>
        <v>996.75903220614214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6.2127789999999994</v>
      </c>
      <c r="E64">
        <f>GT_NG!Q64</f>
        <v>6.6002939255388631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47.458224267594559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590.25662495851179</v>
      </c>
      <c r="P64" s="36">
        <v>32.268577097755632</v>
      </c>
      <c r="Q64" s="36">
        <v>11.58</v>
      </c>
      <c r="R64" s="38">
        <v>25.3</v>
      </c>
      <c r="S64" s="38">
        <v>0</v>
      </c>
      <c r="T64" s="37">
        <f>SUMPRODUCT(LTA!J64:AN64,LTA!J$101:AN$101,LTA!J$104:AN$104)</f>
        <v>256.45</v>
      </c>
      <c r="U64" s="37">
        <f>SUMPRODUCT(LTA!J64:AN64,LTA!J$102:AN$102,LTA!J$104:AN$104)</f>
        <v>77.06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-29</v>
      </c>
      <c r="AA64" s="75">
        <f>STOA!I64</f>
        <v>0</v>
      </c>
      <c r="AB64" s="75">
        <f>-STOA!O64</f>
        <v>0</v>
      </c>
      <c r="AC64">
        <f t="shared" si="0"/>
        <v>9.2618533222145327</v>
      </c>
      <c r="AD64">
        <f t="shared" si="1"/>
        <v>994.92464592718636</v>
      </c>
      <c r="AE64">
        <f>'IDT-1'!C64</f>
        <v>0</v>
      </c>
      <c r="AF64" s="24"/>
      <c r="AG64">
        <f t="shared" si="2"/>
        <v>994.92464592718636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6.2127789999999994</v>
      </c>
      <c r="E65">
        <f>GT_NG!Q65</f>
        <v>6.6002939255388631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47.458224267594559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587.43525981528126</v>
      </c>
      <c r="P65" s="36">
        <v>68.417387851716114</v>
      </c>
      <c r="Q65" s="36">
        <v>11.58</v>
      </c>
      <c r="R65" s="38">
        <v>25.3</v>
      </c>
      <c r="S65" s="38">
        <v>0</v>
      </c>
      <c r="T65" s="37">
        <f>SUMPRODUCT(LTA!J65:AN65,LTA!J$101:AN$101,LTA!J$104:AN$104)</f>
        <v>241.94</v>
      </c>
      <c r="U65" s="37">
        <f>SUMPRODUCT(LTA!J65:AN65,LTA!J$102:AN$102,LTA!J$104:AN$104)</f>
        <v>106.84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-15</v>
      </c>
      <c r="AA65" s="75">
        <f>STOA!I65</f>
        <v>0</v>
      </c>
      <c r="AB65" s="75">
        <f>-STOA!O65</f>
        <v>0</v>
      </c>
      <c r="AC65">
        <f t="shared" si="0"/>
        <v>9.9326777548162219</v>
      </c>
      <c r="AD65">
        <f t="shared" si="1"/>
        <v>1011.8512671053143</v>
      </c>
      <c r="AE65">
        <f>'IDT-1'!C65</f>
        <v>0</v>
      </c>
      <c r="AF65" s="24"/>
      <c r="AG65">
        <f t="shared" si="2"/>
        <v>1011.8512671053143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6.2127789999999994</v>
      </c>
      <c r="E66">
        <f>GT_NG!Q66</f>
        <v>6.6002939255388631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47.458224267594559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589.00669190085011</v>
      </c>
      <c r="P66" s="36">
        <v>68.417387851716114</v>
      </c>
      <c r="Q66" s="36">
        <v>11.58</v>
      </c>
      <c r="R66" s="38">
        <v>25.3</v>
      </c>
      <c r="S66" s="38">
        <v>0</v>
      </c>
      <c r="T66" s="37">
        <f>SUMPRODUCT(LTA!J66:AN66,LTA!J$101:AN$101,LTA!J$104:AN$104)</f>
        <v>225.66</v>
      </c>
      <c r="U66" s="37">
        <f>SUMPRODUCT(LTA!J66:AN66,LTA!J$102:AN$102,LTA!J$104:AN$104)</f>
        <v>126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-31</v>
      </c>
      <c r="AA66" s="75">
        <f>STOA!I66</f>
        <v>0</v>
      </c>
      <c r="AB66" s="75">
        <f>-STOA!O66</f>
        <v>0</v>
      </c>
      <c r="AC66">
        <f t="shared" si="0"/>
        <v>10.105608307933228</v>
      </c>
      <c r="AD66">
        <f t="shared" si="1"/>
        <v>1000.1297686377662</v>
      </c>
      <c r="AE66">
        <f>'IDT-1'!C66</f>
        <v>0</v>
      </c>
      <c r="AF66" s="24"/>
      <c r="AG66">
        <f t="shared" si="2"/>
        <v>1000.1297686377662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-65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6.2734370000000004</v>
      </c>
      <c r="E67">
        <f>GT_NG!Q67</f>
        <v>6.6002939255388631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47.458224267594559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585.96434000195973</v>
      </c>
      <c r="P67" s="36">
        <v>68.417387851716114</v>
      </c>
      <c r="Q67" s="36">
        <v>11.58</v>
      </c>
      <c r="R67" s="38">
        <v>25.3</v>
      </c>
      <c r="S67" s="38">
        <v>0</v>
      </c>
      <c r="T67" s="37">
        <f>SUMPRODUCT(LTA!J67:AN67,LTA!J$101:AN$101,LTA!J$104:AN$104)</f>
        <v>209.39999999999998</v>
      </c>
      <c r="U67" s="37">
        <f>SUMPRODUCT(LTA!J67:AN67,LTA!J$102:AN$102,LTA!J$104:AN$104)</f>
        <v>126.5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-21</v>
      </c>
      <c r="AA67" s="75">
        <f>STOA!I67</f>
        <v>0</v>
      </c>
      <c r="AB67" s="75">
        <f>-STOA!O67</f>
        <v>0</v>
      </c>
      <c r="AC67">
        <f t="shared" si="0"/>
        <v>9.6347452433616532</v>
      </c>
      <c r="AD67">
        <f t="shared" si="1"/>
        <v>1018.8589378034477</v>
      </c>
      <c r="AE67">
        <f>'IDT-1'!C67</f>
        <v>0</v>
      </c>
      <c r="AF67" s="24"/>
      <c r="AG67">
        <f t="shared" si="2"/>
        <v>1018.8589378034477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-38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6.2734370000000004</v>
      </c>
      <c r="E68">
        <f>GT_NG!Q68</f>
        <v>6.6002939255388631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47.458224267594559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584.03297196991309</v>
      </c>
      <c r="P68" s="36">
        <v>68.417387851716114</v>
      </c>
      <c r="Q68" s="36">
        <v>11.58</v>
      </c>
      <c r="R68" s="38">
        <v>25.3</v>
      </c>
      <c r="S68" s="38">
        <v>0</v>
      </c>
      <c r="T68" s="37">
        <f>SUMPRODUCT(LTA!J68:AN68,LTA!J$101:AN$101,LTA!J$104:AN$104)</f>
        <v>193.56</v>
      </c>
      <c r="U68" s="37">
        <f>SUMPRODUCT(LTA!J68:AN68,LTA!J$102:AN$102,LTA!J$104:AN$104)</f>
        <v>126.66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-16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9.3851558591937927</v>
      </c>
      <c r="AD68">
        <f t="shared" ref="AD68:AD98" si="4">SUM(B68:AB68,AI68:AV68)-AC68</f>
        <v>1013.497159155569</v>
      </c>
      <c r="AE68">
        <f>'IDT-1'!C68</f>
        <v>0</v>
      </c>
      <c r="AF68" s="24"/>
      <c r="AG68">
        <f t="shared" ref="AG68:AG98" si="5">SUM(AD68:AF68)</f>
        <v>1013.497159155569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-31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6.2734370000000004</v>
      </c>
      <c r="E69">
        <f>GT_NG!Q69</f>
        <v>6.6002939255388631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47.458224267594559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587.91011175403912</v>
      </c>
      <c r="P69" s="36">
        <v>68.417387851716114</v>
      </c>
      <c r="Q69" s="36">
        <v>11.58</v>
      </c>
      <c r="R69" s="38">
        <v>25.3</v>
      </c>
      <c r="S69" s="38">
        <v>0</v>
      </c>
      <c r="T69" s="37">
        <f>SUMPRODUCT(LTA!J69:AN69,LTA!J$101:AN$101,LTA!J$104:AN$104)</f>
        <v>173.98</v>
      </c>
      <c r="U69" s="37">
        <f>SUMPRODUCT(LTA!J69:AN69,LTA!J$102:AN$102,LTA!J$104:AN$104)</f>
        <v>127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</v>
      </c>
      <c r="AA69" s="75">
        <f>STOA!I69</f>
        <v>0</v>
      </c>
      <c r="AB69" s="75">
        <f>-STOA!O69</f>
        <v>0</v>
      </c>
      <c r="AC69">
        <f t="shared" si="3"/>
        <v>9.1205693097822227</v>
      </c>
      <c r="AD69">
        <f t="shared" si="4"/>
        <v>1014.3988854891063</v>
      </c>
      <c r="AE69">
        <f>'IDT-1'!C69</f>
        <v>0</v>
      </c>
      <c r="AF69" s="24"/>
      <c r="AG69">
        <f t="shared" si="5"/>
        <v>1014.3988854891063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6.2734370000000004</v>
      </c>
      <c r="E70">
        <f>GT_NG!Q70</f>
        <v>6.6002939255388631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47.458224267594559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605.07305846406325</v>
      </c>
      <c r="P70" s="36">
        <v>68.417387851716114</v>
      </c>
      <c r="Q70" s="36">
        <v>22.102539937938168</v>
      </c>
      <c r="R70" s="38">
        <v>25.3</v>
      </c>
      <c r="S70" s="38">
        <v>0</v>
      </c>
      <c r="T70" s="37">
        <f>SUMPRODUCT(LTA!J70:AN70,LTA!J$101:AN$101,LTA!J$104:AN$104)</f>
        <v>156.10000000000002</v>
      </c>
      <c r="U70" s="37">
        <f>SUMPRODUCT(LTA!J70:AN70,LTA!J$102:AN$102,LTA!J$104:AN$104)</f>
        <v>127.34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-36</v>
      </c>
      <c r="AA70" s="75">
        <f>STOA!I70</f>
        <v>0</v>
      </c>
      <c r="AB70" s="75">
        <f>-STOA!O70</f>
        <v>0</v>
      </c>
      <c r="AC70">
        <f t="shared" si="3"/>
        <v>9.3328587634984466</v>
      </c>
      <c r="AD70">
        <f t="shared" si="4"/>
        <v>1009.3320826833527</v>
      </c>
      <c r="AE70">
        <f>'IDT-1'!C70</f>
        <v>0</v>
      </c>
      <c r="AF70" s="24"/>
      <c r="AG70">
        <f t="shared" si="5"/>
        <v>1009.3320826833527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6.2734370000000004</v>
      </c>
      <c r="E71">
        <f>GT_NG!Q71</f>
        <v>6.6002939255388631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47.458224267594559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616.99466654921616</v>
      </c>
      <c r="P71" s="36">
        <v>68.417387851716114</v>
      </c>
      <c r="Q71" s="36">
        <v>22.102539937938168</v>
      </c>
      <c r="R71" s="38">
        <v>25.3</v>
      </c>
      <c r="S71" s="38">
        <v>0</v>
      </c>
      <c r="T71" s="37">
        <f>SUMPRODUCT(LTA!J71:AN71,LTA!J$101:AN$101,LTA!J$104:AN$104)</f>
        <v>137.18</v>
      </c>
      <c r="U71" s="37">
        <f>SUMPRODUCT(LTA!J71:AN71,LTA!J$102:AN$102,LTA!J$104:AN$104)</f>
        <v>127.34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-26</v>
      </c>
      <c r="AA71" s="75">
        <f>STOA!I71</f>
        <v>0</v>
      </c>
      <c r="AB71" s="75">
        <f>-STOA!O71</f>
        <v>0</v>
      </c>
      <c r="AC71">
        <f t="shared" si="3"/>
        <v>9.2317164827892846</v>
      </c>
      <c r="AD71">
        <f t="shared" si="4"/>
        <v>1007.4348330492147</v>
      </c>
      <c r="AE71">
        <f>'IDT-1'!C71</f>
        <v>0</v>
      </c>
      <c r="AF71" s="24"/>
      <c r="AG71">
        <f t="shared" si="5"/>
        <v>1007.4348330492147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6.2734370000000004</v>
      </c>
      <c r="E72">
        <f>GT_NG!Q72</f>
        <v>6.6002939255388631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47.458224267594559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618.73955814062504</v>
      </c>
      <c r="P72" s="36">
        <v>68.417387851716114</v>
      </c>
      <c r="Q72" s="36">
        <v>22.102539937938168</v>
      </c>
      <c r="R72" s="38">
        <v>19.842656312759402</v>
      </c>
      <c r="S72" s="38">
        <v>0</v>
      </c>
      <c r="T72" s="37">
        <f>SUMPRODUCT(LTA!J72:AN72,LTA!J$101:AN$101,LTA!J$104:AN$104)</f>
        <v>119.28999999999999</v>
      </c>
      <c r="U72" s="37">
        <f>SUMPRODUCT(LTA!J72:AN72,LTA!J$102:AN$102,LTA!J$104:AN$104)</f>
        <v>127.5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-6</v>
      </c>
      <c r="AA72" s="75">
        <f>STOA!I72</f>
        <v>0</v>
      </c>
      <c r="AB72" s="75">
        <f>-STOA!O72</f>
        <v>0</v>
      </c>
      <c r="AC72">
        <f t="shared" si="3"/>
        <v>8.8821767306865151</v>
      </c>
      <c r="AD72">
        <f t="shared" si="4"/>
        <v>1006.3419207054856</v>
      </c>
      <c r="AE72">
        <f>'IDT-1'!C72</f>
        <v>0</v>
      </c>
      <c r="AF72" s="24"/>
      <c r="AG72">
        <f t="shared" si="5"/>
        <v>1006.3419207054856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6.2734370000000004</v>
      </c>
      <c r="E73">
        <f>GT_NG!Q73</f>
        <v>6.6002939255388631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47.458224267594559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652.51442304408454</v>
      </c>
      <c r="P73" s="36">
        <v>68.417387851716114</v>
      </c>
      <c r="Q73" s="36">
        <v>22.102539937938168</v>
      </c>
      <c r="R73" s="38">
        <v>11.540000000000001</v>
      </c>
      <c r="S73" s="38">
        <v>0</v>
      </c>
      <c r="T73" s="37">
        <f>SUMPRODUCT(LTA!J73:AN73,LTA!J$101:AN$101,LTA!J$104:AN$104)</f>
        <v>100.04</v>
      </c>
      <c r="U73" s="37">
        <f>SUMPRODUCT(LTA!J73:AN73,LTA!J$102:AN$102,LTA!J$104:AN$104)</f>
        <v>127.34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9.0008685446475081</v>
      </c>
      <c r="AD73">
        <f t="shared" si="4"/>
        <v>1004.2854374822247</v>
      </c>
      <c r="AE73">
        <f>'IDT-1'!C73</f>
        <v>0</v>
      </c>
      <c r="AF73" s="24"/>
      <c r="AG73">
        <f t="shared" si="5"/>
        <v>1004.2854374822247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-29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6.2734370000000004</v>
      </c>
      <c r="E74">
        <f>GT_NG!Q74</f>
        <v>6.6002939255388631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47.458224267594559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658.07459554552918</v>
      </c>
      <c r="P74" s="36">
        <v>68.417387851716114</v>
      </c>
      <c r="Q74" s="36">
        <v>22.102539937938168</v>
      </c>
      <c r="R74" s="38">
        <v>5.5426558005752629</v>
      </c>
      <c r="S74" s="38">
        <v>0</v>
      </c>
      <c r="T74" s="37">
        <f>SUMPRODUCT(LTA!J74:AN74,LTA!J$101:AN$101,LTA!J$104:AN$104)</f>
        <v>85.1</v>
      </c>
      <c r="U74" s="37">
        <f>SUMPRODUCT(LTA!J74:AN74,LTA!J$102:AN$102,LTA!J$104:AN$104)</f>
        <v>127.34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-6</v>
      </c>
      <c r="AA74" s="75">
        <f>STOA!I74</f>
        <v>0</v>
      </c>
      <c r="AB74" s="75">
        <f>-STOA!O74</f>
        <v>0</v>
      </c>
      <c r="AC74">
        <f t="shared" si="3"/>
        <v>8.7531040942360292</v>
      </c>
      <c r="AD74">
        <f t="shared" si="4"/>
        <v>1003.1560302346561</v>
      </c>
      <c r="AE74">
        <f>'IDT-1'!C74</f>
        <v>0</v>
      </c>
      <c r="AF74" s="24"/>
      <c r="AG74">
        <f t="shared" si="5"/>
        <v>1003.1560302346561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-9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6.2734370000000004</v>
      </c>
      <c r="E75">
        <f>GT_NG!Q75</f>
        <v>7.0155597722960152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45.419999999999995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649.62166908596589</v>
      </c>
      <c r="P75" s="36">
        <v>68.417387851716114</v>
      </c>
      <c r="Q75" s="36">
        <v>22.102539937938168</v>
      </c>
      <c r="R75" s="38">
        <v>0</v>
      </c>
      <c r="S75" s="38">
        <v>0</v>
      </c>
      <c r="T75" s="37">
        <f>SUMPRODUCT(LTA!J75:AN75,LTA!J$101:AN$101,LTA!J$104:AN$104)</f>
        <v>74.56</v>
      </c>
      <c r="U75" s="37">
        <f>SUMPRODUCT(LTA!J75:AN75,LTA!J$102:AN$102,LTA!J$104:AN$104)</f>
        <v>126.5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</v>
      </c>
      <c r="AA75" s="75">
        <f>STOA!I75</f>
        <v>0</v>
      </c>
      <c r="AB75" s="75">
        <f>-STOA!O75</f>
        <v>0</v>
      </c>
      <c r="AC75">
        <f t="shared" si="3"/>
        <v>8.407720144367385</v>
      </c>
      <c r="AD75">
        <f t="shared" si="4"/>
        <v>990.5028735035487</v>
      </c>
      <c r="AE75">
        <f>'IDT-1'!C75</f>
        <v>0</v>
      </c>
      <c r="AF75" s="24"/>
      <c r="AG75">
        <f t="shared" si="5"/>
        <v>990.5028735035487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6.2734370000000004</v>
      </c>
      <c r="E76">
        <f>GT_NG!Q76</f>
        <v>7.0155597722960152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45.419999999999995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659.18293077002386</v>
      </c>
      <c r="P76" s="36">
        <v>68.417387851716114</v>
      </c>
      <c r="Q76" s="36">
        <v>22.102539937938168</v>
      </c>
      <c r="R76" s="38">
        <v>0</v>
      </c>
      <c r="S76" s="38">
        <v>0</v>
      </c>
      <c r="T76" s="37">
        <f>SUMPRODUCT(LTA!J76:AN76,LTA!J$101:AN$101,LTA!J$104:AN$104)</f>
        <v>64.489999999999995</v>
      </c>
      <c r="U76" s="37">
        <f>SUMPRODUCT(LTA!J76:AN76,LTA!J$102:AN$102,LTA!J$104:AN$104)</f>
        <v>125.66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-19</v>
      </c>
      <c r="AA76" s="75">
        <f>STOA!I76</f>
        <v>0</v>
      </c>
      <c r="AB76" s="75">
        <f>-STOA!O76</f>
        <v>0</v>
      </c>
      <c r="AC76">
        <f t="shared" si="3"/>
        <v>8.5488715815614764</v>
      </c>
      <c r="AD76">
        <f t="shared" si="4"/>
        <v>971.01298375041279</v>
      </c>
      <c r="AE76">
        <f>'IDT-1'!C76</f>
        <v>0</v>
      </c>
      <c r="AF76" s="24"/>
      <c r="AG76">
        <f t="shared" si="5"/>
        <v>971.01298375041279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6.2734370000000004</v>
      </c>
      <c r="E77">
        <f>GT_NG!Q77</f>
        <v>7.0155597722960152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684.59958705294048</v>
      </c>
      <c r="P77" s="36">
        <v>68.417387851716114</v>
      </c>
      <c r="Q77" s="36">
        <v>22.102539937938168</v>
      </c>
      <c r="R77" s="38">
        <v>0</v>
      </c>
      <c r="S77" s="38">
        <v>0</v>
      </c>
      <c r="T77" s="37">
        <f>SUMPRODUCT(LTA!J77:AN77,LTA!J$101:AN$101,LTA!J$104:AN$104)</f>
        <v>53.69</v>
      </c>
      <c r="U77" s="37">
        <f>SUMPRODUCT(LTA!J77:AN77,LTA!J$102:AN$102,LTA!J$104:AN$104)</f>
        <v>124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-24</v>
      </c>
      <c r="AA77" s="75">
        <f>STOA!I77</f>
        <v>0</v>
      </c>
      <c r="AB77" s="75">
        <f>-STOA!O77</f>
        <v>0</v>
      </c>
      <c r="AC77">
        <f t="shared" si="3"/>
        <v>9.0777373805824286</v>
      </c>
      <c r="AD77">
        <f t="shared" si="4"/>
        <v>933.02077423430842</v>
      </c>
      <c r="AE77">
        <f>'IDT-1'!C77</f>
        <v>0</v>
      </c>
      <c r="AF77" s="24"/>
      <c r="AG77">
        <f t="shared" si="5"/>
        <v>933.02077423430842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6.2734370000000004</v>
      </c>
      <c r="E78">
        <f>GT_NG!Q78</f>
        <v>7.0155597722960152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689.64191258143512</v>
      </c>
      <c r="P78" s="36">
        <v>68.417387851716114</v>
      </c>
      <c r="Q78" s="36">
        <v>22.102539937938168</v>
      </c>
      <c r="R78" s="38">
        <v>0</v>
      </c>
      <c r="S78" s="38">
        <v>0</v>
      </c>
      <c r="T78" s="37">
        <f>SUMPRODUCT(LTA!J78:AN78,LTA!J$101:AN$101,LTA!J$104:AN$104)</f>
        <v>51.21</v>
      </c>
      <c r="U78" s="37">
        <f>SUMPRODUCT(LTA!J78:AN78,LTA!J$102:AN$102,LTA!J$104:AN$104)</f>
        <v>123.5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-24</v>
      </c>
      <c r="AA78" s="75">
        <f>STOA!I78</f>
        <v>0</v>
      </c>
      <c r="AB78" s="75">
        <f>-STOA!O78</f>
        <v>0</v>
      </c>
      <c r="AC78">
        <f t="shared" si="3"/>
        <v>9.1797724922706738</v>
      </c>
      <c r="AD78">
        <f t="shared" si="4"/>
        <v>924.98106465111493</v>
      </c>
      <c r="AE78">
        <f>'IDT-1'!C78</f>
        <v>0</v>
      </c>
      <c r="AF78" s="24"/>
      <c r="AG78">
        <f t="shared" si="5"/>
        <v>924.98106465111493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-55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6.2734370000000004</v>
      </c>
      <c r="E79">
        <f>GT_NG!Q79</f>
        <v>7.7254015466983939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54.999999999999986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728.57623390861511</v>
      </c>
      <c r="P79" s="36">
        <v>68.417387851716114</v>
      </c>
      <c r="Q79" s="36">
        <v>22.102539937938168</v>
      </c>
      <c r="R79" s="38">
        <v>0</v>
      </c>
      <c r="S79" s="38">
        <v>0</v>
      </c>
      <c r="T79" s="37">
        <f>SUMPRODUCT(LTA!J79:AN79,LTA!J$101:AN$101,LTA!J$104:AN$104)</f>
        <v>49.65</v>
      </c>
      <c r="U79" s="37">
        <f>SUMPRODUCT(LTA!J79:AN79,LTA!J$102:AN$102,LTA!J$104:AN$104)</f>
        <v>123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-100</v>
      </c>
      <c r="AA79" s="75">
        <f>STOA!I79</f>
        <v>0</v>
      </c>
      <c r="AB79" s="75">
        <f>-STOA!O79</f>
        <v>0</v>
      </c>
      <c r="AC79">
        <f t="shared" si="3"/>
        <v>9.757373774546636</v>
      </c>
      <c r="AD79">
        <f t="shared" si="4"/>
        <v>950.98762647042111</v>
      </c>
      <c r="AE79">
        <f>'IDT-1'!C79</f>
        <v>0</v>
      </c>
      <c r="AF79" s="24"/>
      <c r="AG79">
        <f t="shared" si="5"/>
        <v>950.98762647042111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6.2734370000000004</v>
      </c>
      <c r="E80">
        <f>GT_NG!Q80</f>
        <v>7.7254015466983939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54.999999999999986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701.7860857335661</v>
      </c>
      <c r="P80" s="36">
        <v>68.417387851716114</v>
      </c>
      <c r="Q80" s="36">
        <v>22.102539937938168</v>
      </c>
      <c r="R80" s="38">
        <v>0</v>
      </c>
      <c r="S80" s="38">
        <v>0</v>
      </c>
      <c r="T80" s="37">
        <f>SUMPRODUCT(LTA!J80:AN80,LTA!J$101:AN$101,LTA!J$104:AN$104)</f>
        <v>48.47</v>
      </c>
      <c r="U80" s="37">
        <f>SUMPRODUCT(LTA!J80:AN80,LTA!J$102:AN$102,LTA!J$104:AN$104)</f>
        <v>122.84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-95</v>
      </c>
      <c r="AA80" s="75">
        <f>STOA!I80</f>
        <v>0</v>
      </c>
      <c r="AB80" s="75">
        <f>-STOA!O80</f>
        <v>0</v>
      </c>
      <c r="AC80">
        <f t="shared" si="3"/>
        <v>9.4787247412517779</v>
      </c>
      <c r="AD80">
        <f t="shared" si="4"/>
        <v>928.13612732866693</v>
      </c>
      <c r="AE80">
        <f>'IDT-1'!C80</f>
        <v>0</v>
      </c>
      <c r="AF80" s="24"/>
      <c r="AG80">
        <f t="shared" si="5"/>
        <v>928.13612732866693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6.2734370000000004</v>
      </c>
      <c r="E81">
        <f>GT_NG!Q81</f>
        <v>7.7254015466983939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54.999999999999986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690.76029519793587</v>
      </c>
      <c r="P81" s="36">
        <v>68.417387851716114</v>
      </c>
      <c r="Q81" s="36">
        <v>22.102539937938168</v>
      </c>
      <c r="R81" s="38">
        <v>0</v>
      </c>
      <c r="S81" s="38">
        <v>0</v>
      </c>
      <c r="T81" s="37">
        <f>SUMPRODUCT(LTA!J81:AN81,LTA!J$101:AN$101,LTA!J$104:AN$104)</f>
        <v>47.37</v>
      </c>
      <c r="U81" s="37">
        <f>SUMPRODUCT(LTA!J81:AN81,LTA!J$102:AN$102,LTA!J$104:AN$104)</f>
        <v>121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-100</v>
      </c>
      <c r="AA81" s="75">
        <f>STOA!I81</f>
        <v>0</v>
      </c>
      <c r="AB81" s="75">
        <f>-STOA!O81</f>
        <v>0</v>
      </c>
      <c r="AC81">
        <f t="shared" si="3"/>
        <v>9.4037678893769296</v>
      </c>
      <c r="AD81">
        <f t="shared" si="4"/>
        <v>909.24529364491161</v>
      </c>
      <c r="AE81">
        <f>'IDT-1'!C81</f>
        <v>0</v>
      </c>
      <c r="AF81" s="24"/>
      <c r="AG81">
        <f t="shared" si="5"/>
        <v>909.24529364491161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6.2734370000000004</v>
      </c>
      <c r="E82">
        <f>GT_NG!Q82</f>
        <v>7.7254015466983939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684.85340041200004</v>
      </c>
      <c r="P82" s="36">
        <v>68.417387851716114</v>
      </c>
      <c r="Q82" s="36">
        <v>22.102539937938168</v>
      </c>
      <c r="R82" s="38">
        <v>0</v>
      </c>
      <c r="S82" s="38">
        <v>0</v>
      </c>
      <c r="T82" s="37">
        <f>SUMPRODUCT(LTA!J82:AN82,LTA!J$101:AN$101,LTA!J$104:AN$104)</f>
        <v>46.67</v>
      </c>
      <c r="U82" s="37">
        <f>SUMPRODUCT(LTA!J82:AN82,LTA!J$102:AN$102,LTA!J$104:AN$104)</f>
        <v>120.84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-105</v>
      </c>
      <c r="AA82" s="75">
        <f>STOA!I82</f>
        <v>0</v>
      </c>
      <c r="AB82" s="75">
        <f>-STOA!O82</f>
        <v>0</v>
      </c>
      <c r="AC82">
        <f t="shared" si="3"/>
        <v>9.3892817617995146</v>
      </c>
      <c r="AD82">
        <f t="shared" si="4"/>
        <v>897.49288498655324</v>
      </c>
      <c r="AE82">
        <f>'IDT-1'!C82</f>
        <v>-3.81</v>
      </c>
      <c r="AF82" s="24"/>
      <c r="AG82">
        <f t="shared" si="5"/>
        <v>893.68288498655329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6.2734370000000004</v>
      </c>
      <c r="E83">
        <f>GT_NG!Q83</f>
        <v>7.7254015466983939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54.999999999999986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680.84781067974836</v>
      </c>
      <c r="P83" s="36">
        <v>68.417387851716114</v>
      </c>
      <c r="Q83" s="36">
        <v>22.102539937938168</v>
      </c>
      <c r="R83" s="38">
        <v>0</v>
      </c>
      <c r="S83" s="38">
        <v>0</v>
      </c>
      <c r="T83" s="37">
        <f>SUMPRODUCT(LTA!J83:AN83,LTA!J$101:AN$101,LTA!J$104:AN$104)</f>
        <v>47</v>
      </c>
      <c r="U83" s="37">
        <f>SUMPRODUCT(LTA!J83:AN83,LTA!J$102:AN$102,LTA!J$104:AN$104)</f>
        <v>120.34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-84.85</v>
      </c>
      <c r="AA83" s="75">
        <f>STOA!I83</f>
        <v>0</v>
      </c>
      <c r="AB83" s="75">
        <f>-STOA!O83</f>
        <v>0</v>
      </c>
      <c r="AC83">
        <f t="shared" si="3"/>
        <v>9.183512979892086</v>
      </c>
      <c r="AD83">
        <f t="shared" si="4"/>
        <v>913.67306403620898</v>
      </c>
      <c r="AE83">
        <f>'IDT-1'!C83</f>
        <v>-6.35</v>
      </c>
      <c r="AF83" s="24"/>
      <c r="AG83">
        <f t="shared" si="5"/>
        <v>907.32306403620896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6.2734370000000004</v>
      </c>
      <c r="E84">
        <f>GT_NG!Q84</f>
        <v>7.7254015466983939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54.999999999999986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680.84781067974836</v>
      </c>
      <c r="P84" s="36">
        <v>68.417387851716114</v>
      </c>
      <c r="Q84" s="36">
        <v>22.102539937938168</v>
      </c>
      <c r="R84" s="38">
        <v>0</v>
      </c>
      <c r="S84" s="38">
        <v>0</v>
      </c>
      <c r="T84" s="37">
        <f>SUMPRODUCT(LTA!J84:AN84,LTA!J$101:AN$101,LTA!J$104:AN$104)</f>
        <v>47.67</v>
      </c>
      <c r="U84" s="37">
        <f>SUMPRODUCT(LTA!J84:AN84,LTA!J$102:AN$102,LTA!J$104:AN$104)</f>
        <v>120.5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-120</v>
      </c>
      <c r="AA84" s="75">
        <f>STOA!I84</f>
        <v>0</v>
      </c>
      <c r="AB84" s="75">
        <f>-STOA!O84</f>
        <v>0</v>
      </c>
      <c r="AC84">
        <f t="shared" si="3"/>
        <v>9.4882461739219366</v>
      </c>
      <c r="AD84">
        <f t="shared" si="4"/>
        <v>879.04833084217898</v>
      </c>
      <c r="AE84">
        <f>'IDT-1'!C84</f>
        <v>-4.657</v>
      </c>
      <c r="AF84" s="24"/>
      <c r="AG84">
        <f t="shared" si="5"/>
        <v>874.39133084217895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6.2734370000000004</v>
      </c>
      <c r="E85">
        <f>GT_NG!Q85</f>
        <v>7.7254015466983939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660.65204682459671</v>
      </c>
      <c r="P85" s="36">
        <v>68.417387851716114</v>
      </c>
      <c r="Q85" s="36">
        <v>22.102539937938168</v>
      </c>
      <c r="R85" s="38">
        <v>0</v>
      </c>
      <c r="S85" s="38">
        <v>0</v>
      </c>
      <c r="T85" s="37">
        <f>SUMPRODUCT(LTA!J85:AN85,LTA!J$101:AN$101,LTA!J$104:AN$104)</f>
        <v>48.33</v>
      </c>
      <c r="U85" s="37">
        <f>SUMPRODUCT(LTA!J85:AN85,LTA!J$102:AN$102,LTA!J$104:AN$104)</f>
        <v>120.84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-80</v>
      </c>
      <c r="AA85" s="75">
        <f>STOA!I85</f>
        <v>0</v>
      </c>
      <c r="AB85" s="75">
        <f>-STOA!O85</f>
        <v>0</v>
      </c>
      <c r="AC85">
        <f t="shared" si="3"/>
        <v>8.9881554485431003</v>
      </c>
      <c r="AD85">
        <f t="shared" si="4"/>
        <v>900.35265771240631</v>
      </c>
      <c r="AE85">
        <f>'IDT-1'!C85</f>
        <v>-25.402000000000001</v>
      </c>
      <c r="AF85" s="24"/>
      <c r="AG85">
        <f t="shared" si="5"/>
        <v>874.95065771240627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6.2734370000000004</v>
      </c>
      <c r="E86">
        <f>GT_NG!Q86</f>
        <v>7.7254015466983939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652.25463257513059</v>
      </c>
      <c r="P86" s="36">
        <v>68.417387851716114</v>
      </c>
      <c r="Q86" s="36">
        <v>22.102539937938168</v>
      </c>
      <c r="R86" s="38">
        <v>0</v>
      </c>
      <c r="S86" s="38">
        <v>0</v>
      </c>
      <c r="T86" s="37">
        <f>SUMPRODUCT(LTA!J86:AN86,LTA!J$101:AN$101,LTA!J$104:AN$104)</f>
        <v>48.67</v>
      </c>
      <c r="U86" s="37">
        <f>SUMPRODUCT(LTA!J86:AN86,LTA!J$102:AN$102,LTA!J$104:AN$104)</f>
        <v>121.16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-60</v>
      </c>
      <c r="AA86" s="75">
        <f>STOA!I86</f>
        <v>0</v>
      </c>
      <c r="AB86" s="75">
        <f>-STOA!O86</f>
        <v>0</v>
      </c>
      <c r="AC86">
        <f t="shared" si="3"/>
        <v>8.7537380143498034</v>
      </c>
      <c r="AD86">
        <f t="shared" si="4"/>
        <v>912.8496608971335</v>
      </c>
      <c r="AE86">
        <f>'IDT-1'!C86</f>
        <v>-37.256</v>
      </c>
      <c r="AF86" s="24"/>
      <c r="AG86">
        <f t="shared" si="5"/>
        <v>875.59366089713353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6.2734370000000004</v>
      </c>
      <c r="E87">
        <f>GT_NG!Q87</f>
        <v>7.7254015466983939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54.999999999999986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662.06326275954768</v>
      </c>
      <c r="P87" s="36">
        <v>68.417387851716114</v>
      </c>
      <c r="Q87" s="36">
        <v>22.102539937938168</v>
      </c>
      <c r="R87" s="38">
        <v>0</v>
      </c>
      <c r="S87" s="38">
        <v>0</v>
      </c>
      <c r="T87" s="37">
        <f>SUMPRODUCT(LTA!J87:AN87,LTA!J$101:AN$101,LTA!J$104:AN$104)</f>
        <v>50</v>
      </c>
      <c r="U87" s="37">
        <f>SUMPRODUCT(LTA!J87:AN87,LTA!J$102:AN$102,LTA!J$104:AN$104)</f>
        <v>121.66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-60</v>
      </c>
      <c r="AA87" s="75">
        <f>STOA!I87</f>
        <v>0</v>
      </c>
      <c r="AB87" s="75">
        <f>-STOA!O87</f>
        <v>0</v>
      </c>
      <c r="AC87">
        <f t="shared" si="3"/>
        <v>8.8515025078989069</v>
      </c>
      <c r="AD87">
        <f t="shared" si="4"/>
        <v>924.39052658800153</v>
      </c>
      <c r="AE87">
        <f>'IDT-1'!C87</f>
        <v>-37.256</v>
      </c>
      <c r="AF87" s="24"/>
      <c r="AG87">
        <f t="shared" si="5"/>
        <v>887.13452658800156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6.2734370000000004</v>
      </c>
      <c r="E88">
        <f>GT_NG!Q88</f>
        <v>7.7254015466983939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54.999999999999986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662.06276326756677</v>
      </c>
      <c r="P88" s="36">
        <v>68.417387851716114</v>
      </c>
      <c r="Q88" s="36">
        <v>22.102539937938168</v>
      </c>
      <c r="R88" s="38">
        <v>0</v>
      </c>
      <c r="S88" s="38">
        <v>0</v>
      </c>
      <c r="T88" s="37">
        <f>SUMPRODUCT(LTA!J88:AN88,LTA!J$101:AN$101,LTA!J$104:AN$104)</f>
        <v>51.67</v>
      </c>
      <c r="U88" s="37">
        <f>SUMPRODUCT(LTA!J88:AN88,LTA!J$102:AN$102,LTA!J$104:AN$104)</f>
        <v>122.16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-55</v>
      </c>
      <c r="AA88" s="75">
        <f>STOA!I88</f>
        <v>0</v>
      </c>
      <c r="AB88" s="75">
        <f>-STOA!O88</f>
        <v>0</v>
      </c>
      <c r="AC88">
        <f t="shared" si="3"/>
        <v>8.8273705235418216</v>
      </c>
      <c r="AD88">
        <f t="shared" si="4"/>
        <v>931.58415908037762</v>
      </c>
      <c r="AE88">
        <f>'IDT-1'!C88</f>
        <v>-41.912999999999997</v>
      </c>
      <c r="AF88" s="24"/>
      <c r="AG88">
        <f t="shared" si="5"/>
        <v>889.67115908037761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6.2734370000000004</v>
      </c>
      <c r="E89">
        <f>GT_NG!Q89</f>
        <v>7.7254015466983939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54.999999999999986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696.17292438368111</v>
      </c>
      <c r="P89" s="36">
        <v>68.417387851716114</v>
      </c>
      <c r="Q89" s="36">
        <v>22.102539937938168</v>
      </c>
      <c r="R89" s="38">
        <v>0</v>
      </c>
      <c r="S89" s="38">
        <v>0</v>
      </c>
      <c r="T89" s="37">
        <f>SUMPRODUCT(LTA!J89:AN89,LTA!J$101:AN$101,LTA!J$104:AN$104)</f>
        <v>53.33</v>
      </c>
      <c r="U89" s="37">
        <f>SUMPRODUCT(LTA!J89:AN89,LTA!J$102:AN$102,LTA!J$104:AN$104)</f>
        <v>123.16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-50</v>
      </c>
      <c r="AA89" s="75">
        <f>STOA!I89</f>
        <v>0</v>
      </c>
      <c r="AB89" s="75">
        <f>-STOA!O89</f>
        <v>0</v>
      </c>
      <c r="AC89">
        <f t="shared" si="3"/>
        <v>9.5174419745371903</v>
      </c>
      <c r="AD89">
        <f t="shared" si="4"/>
        <v>922.66424874549671</v>
      </c>
      <c r="AE89">
        <f>'IDT-1'!C89</f>
        <v>-40.643000000000001</v>
      </c>
      <c r="AF89" s="24"/>
      <c r="AG89">
        <f t="shared" si="5"/>
        <v>882.02124874549668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6.2734370000000004</v>
      </c>
      <c r="E90">
        <f>GT_NG!Q90</f>
        <v>7.7254015466983939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54.999999999999986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716.82287993781824</v>
      </c>
      <c r="P90" s="36">
        <v>68.417387851716114</v>
      </c>
      <c r="Q90" s="36">
        <v>22.102539937938168</v>
      </c>
      <c r="R90" s="38">
        <v>0</v>
      </c>
      <c r="S90" s="38">
        <v>0</v>
      </c>
      <c r="T90" s="37">
        <f>SUMPRODUCT(LTA!J90:AN90,LTA!J$101:AN$101,LTA!J$104:AN$104)</f>
        <v>55</v>
      </c>
      <c r="U90" s="37">
        <f>SUMPRODUCT(LTA!J90:AN90,LTA!J$102:AN$102,LTA!J$104:AN$104)</f>
        <v>124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-50</v>
      </c>
      <c r="AA90" s="75">
        <f>STOA!I90</f>
        <v>0</v>
      </c>
      <c r="AB90" s="75">
        <f>-STOA!O90</f>
        <v>0</v>
      </c>
      <c r="AC90">
        <f t="shared" si="3"/>
        <v>9.8390529670652782</v>
      </c>
      <c r="AD90">
        <f t="shared" si="4"/>
        <v>930.5025933071056</v>
      </c>
      <c r="AE90">
        <f>'IDT-1'!C90</f>
        <v>-32.176000000000002</v>
      </c>
      <c r="AF90" s="24"/>
      <c r="AG90">
        <f t="shared" si="5"/>
        <v>898.32659330710555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6.2734370000000004</v>
      </c>
      <c r="E91">
        <f>GT_NG!Q91</f>
        <v>7.7254015466983939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54.999999999999986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721.34754514654389</v>
      </c>
      <c r="P91" s="36">
        <v>68.417387851716114</v>
      </c>
      <c r="Q91" s="36">
        <v>22.102539937938168</v>
      </c>
      <c r="R91" s="38">
        <v>0</v>
      </c>
      <c r="S91" s="38">
        <v>0</v>
      </c>
      <c r="T91" s="37">
        <f>SUMPRODUCT(LTA!J91:AN91,LTA!J$101:AN$101,LTA!J$104:AN$104)</f>
        <v>54.67</v>
      </c>
      <c r="U91" s="37">
        <f>SUMPRODUCT(LTA!J91:AN91,LTA!J$102:AN$102,LTA!J$104:AN$104)</f>
        <v>124.34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-35</v>
      </c>
      <c r="AA91" s="75">
        <f>STOA!I91</f>
        <v>0</v>
      </c>
      <c r="AB91" s="75">
        <f>-STOA!O91</f>
        <v>0</v>
      </c>
      <c r="AC91">
        <f t="shared" si="3"/>
        <v>9.919499943443018</v>
      </c>
      <c r="AD91">
        <f t="shared" si="4"/>
        <v>929.95681153945361</v>
      </c>
      <c r="AE91">
        <f>'IDT-1'!C91</f>
        <v>-38.948999999999998</v>
      </c>
      <c r="AF91" s="24"/>
      <c r="AG91">
        <f t="shared" si="5"/>
        <v>891.00781153945366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6.2734370000000004</v>
      </c>
      <c r="E92">
        <f>GT_NG!Q92</f>
        <v>7.7254015466983939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54.999999999999986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721.23226913236783</v>
      </c>
      <c r="P92" s="36">
        <v>68.417387851716114</v>
      </c>
      <c r="Q92" s="36">
        <v>22.102539937938168</v>
      </c>
      <c r="R92" s="38">
        <v>0</v>
      </c>
      <c r="S92" s="38">
        <v>0</v>
      </c>
      <c r="T92" s="37">
        <f>SUMPRODUCT(LTA!J92:AN92,LTA!J$101:AN$101,LTA!J$104:AN$104)</f>
        <v>55</v>
      </c>
      <c r="U92" s="37">
        <f>SUMPRODUCT(LTA!J92:AN92,LTA!J$102:AN$102,LTA!J$104:AN$104)</f>
        <v>124.66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-15</v>
      </c>
      <c r="AA92" s="75">
        <f>STOA!I92</f>
        <v>0</v>
      </c>
      <c r="AB92" s="75">
        <f>-STOA!O92</f>
        <v>0</v>
      </c>
      <c r="AC92">
        <f t="shared" si="3"/>
        <v>9.7545684704261593</v>
      </c>
      <c r="AD92">
        <f t="shared" si="4"/>
        <v>950.65646699829449</v>
      </c>
      <c r="AE92">
        <f>'IDT-1'!C92</f>
        <v>-48.686999999999998</v>
      </c>
      <c r="AF92" s="24"/>
      <c r="AG92">
        <f t="shared" si="5"/>
        <v>901.96946699829448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-85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6.2734370000000004</v>
      </c>
      <c r="E93">
        <f>GT_NG!Q93</f>
        <v>7.7254015466983939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54.999999999999986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777.8781628175177</v>
      </c>
      <c r="P93" s="36">
        <v>68.417387851716114</v>
      </c>
      <c r="Q93" s="36">
        <v>22.102539937938168</v>
      </c>
      <c r="R93" s="38">
        <v>0</v>
      </c>
      <c r="S93" s="38">
        <v>0</v>
      </c>
      <c r="T93" s="37">
        <f>SUMPRODUCT(LTA!J93:AN93,LTA!J$101:AN$101,LTA!J$104:AN$104)</f>
        <v>53.67</v>
      </c>
      <c r="U93" s="37">
        <f>SUMPRODUCT(LTA!J93:AN93,LTA!J$102:AN$102,LTA!J$104:AN$104)</f>
        <v>125.16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0</v>
      </c>
      <c r="AC93">
        <f t="shared" si="3"/>
        <v>10.63850870590098</v>
      </c>
      <c r="AD93">
        <f t="shared" si="4"/>
        <v>956.58842044796927</v>
      </c>
      <c r="AE93">
        <f>'IDT-1'!C93</f>
        <v>-45</v>
      </c>
      <c r="AF93" s="24"/>
      <c r="AG93">
        <f t="shared" si="5"/>
        <v>911.58842044796927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-149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6.2734370000000004</v>
      </c>
      <c r="E94">
        <f>GT_NG!Q94</f>
        <v>7.7254015466983939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54.999999999999986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758.40543084451679</v>
      </c>
      <c r="P94" s="36">
        <v>68.417387851716114</v>
      </c>
      <c r="Q94" s="36">
        <v>22.102539937938168</v>
      </c>
      <c r="R94" s="38">
        <v>0</v>
      </c>
      <c r="S94" s="38">
        <v>0</v>
      </c>
      <c r="T94" s="37">
        <f>SUMPRODUCT(LTA!J94:AN94,LTA!J$101:AN$101,LTA!J$104:AN$104)</f>
        <v>53</v>
      </c>
      <c r="U94" s="37">
        <f>SUMPRODUCT(LTA!J94:AN94,LTA!J$102:AN$102,LTA!J$104:AN$104)</f>
        <v>125.84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0</v>
      </c>
      <c r="AC94">
        <f t="shared" si="3"/>
        <v>10.39878133780377</v>
      </c>
      <c r="AD94">
        <f t="shared" si="4"/>
        <v>946.36541584306553</v>
      </c>
      <c r="AE94">
        <f>'IDT-1'!C94</f>
        <v>-25</v>
      </c>
      <c r="AF94" s="24"/>
      <c r="AG94">
        <f t="shared" si="5"/>
        <v>921.36541584306553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-140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6.2734370000000004</v>
      </c>
      <c r="E95">
        <f>GT_NG!Q95</f>
        <v>7.7254015466983939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54.999999999999986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757.76965967339652</v>
      </c>
      <c r="P95" s="36">
        <v>68.417387851716114</v>
      </c>
      <c r="Q95" s="36">
        <v>22.102539937938168</v>
      </c>
      <c r="R95" s="38">
        <v>0</v>
      </c>
      <c r="S95" s="38">
        <v>0</v>
      </c>
      <c r="T95" s="37">
        <f>SUMPRODUCT(LTA!J95:AN95,LTA!J$101:AN$101,LTA!J$104:AN$104)</f>
        <v>51</v>
      </c>
      <c r="U95" s="37">
        <f>SUMPRODUCT(LTA!J95:AN95,LTA!J$102:AN$102,LTA!J$104:AN$104)</f>
        <v>126.34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10.397783175416139</v>
      </c>
      <c r="AD95">
        <f t="shared" si="4"/>
        <v>942.23064283433291</v>
      </c>
      <c r="AE95">
        <f>'IDT-1'!C95</f>
        <v>-10</v>
      </c>
      <c r="AF95" s="24"/>
      <c r="AG95">
        <f t="shared" si="5"/>
        <v>932.23064283433291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-142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6.2734370000000004</v>
      </c>
      <c r="E96">
        <f>GT_NG!Q96</f>
        <v>7.7254015466983939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54.999999999999986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748.57551329906426</v>
      </c>
      <c r="P96" s="36">
        <v>68.417387851716114</v>
      </c>
      <c r="Q96" s="36">
        <v>22.102539937938168</v>
      </c>
      <c r="R96" s="38">
        <v>0</v>
      </c>
      <c r="S96" s="38">
        <v>0</v>
      </c>
      <c r="T96" s="37">
        <f>SUMPRODUCT(LTA!J96:AN96,LTA!J$101:AN$101,LTA!J$104:AN$104)</f>
        <v>51</v>
      </c>
      <c r="U96" s="37">
        <f>SUMPRODUCT(LTA!J96:AN96,LTA!J$102:AN$102,LTA!J$104:AN$104)</f>
        <v>126.34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10.278196557247306</v>
      </c>
      <c r="AD96">
        <f t="shared" si="4"/>
        <v>938.15608307816967</v>
      </c>
      <c r="AE96">
        <f>'IDT-1'!C96</f>
        <v>0</v>
      </c>
      <c r="AF96" s="24"/>
      <c r="AG96">
        <f t="shared" si="5"/>
        <v>938.15608307816967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-137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6.2734370000000004</v>
      </c>
      <c r="E97">
        <f>GT_NG!Q97</f>
        <v>7.7254015466983939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735.56738438060859</v>
      </c>
      <c r="P97" s="36">
        <v>68.417387851716114</v>
      </c>
      <c r="Q97" s="36">
        <v>22.102539937938168</v>
      </c>
      <c r="R97" s="38">
        <v>0</v>
      </c>
      <c r="S97" s="38">
        <v>0</v>
      </c>
      <c r="T97" s="37">
        <f>SUMPRODUCT(LTA!J97:AN97,LTA!J$101:AN$101,LTA!J$104:AN$104)</f>
        <v>49</v>
      </c>
      <c r="U97" s="37">
        <f>SUMPRODUCT(LTA!J97:AN97,LTA!J$102:AN$102,LTA!J$104:AN$104)</f>
        <v>126.34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10.109772485707831</v>
      </c>
      <c r="AD97">
        <f t="shared" si="4"/>
        <v>928.31637823125345</v>
      </c>
      <c r="AE97">
        <f>'IDT-1'!C97</f>
        <v>0</v>
      </c>
      <c r="AF97" s="24"/>
      <c r="AG97">
        <f t="shared" si="5"/>
        <v>928.31637823125345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-132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6.2734370000000004</v>
      </c>
      <c r="E98">
        <f>GT_NG!Q98</f>
        <v>7.7254015466983939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739.51373465651488</v>
      </c>
      <c r="P98" s="36">
        <v>68.417387851716114</v>
      </c>
      <c r="Q98" s="36">
        <v>22.102539937938168</v>
      </c>
      <c r="R98" s="38">
        <v>0</v>
      </c>
      <c r="S98" s="38">
        <v>0</v>
      </c>
      <c r="T98" s="37">
        <f>SUMPRODUCT(LTA!J98:AN98,LTA!J$101:AN$101,LTA!J$104:AN$104)</f>
        <v>47.33</v>
      </c>
      <c r="U98" s="37">
        <f>SUMPRODUCT(LTA!J98:AN98,LTA!J$102:AN$102,LTA!J$104:AN$104)</f>
        <v>126.16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10.195151089824556</v>
      </c>
      <c r="AD98">
        <f t="shared" si="4"/>
        <v>922.32734990304311</v>
      </c>
      <c r="AE98">
        <f>'IDT-1'!C98</f>
        <v>0</v>
      </c>
      <c r="AF98" s="24"/>
      <c r="AG98">
        <f t="shared" si="5"/>
        <v>922.32734990304311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-140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0.15013788199999989</v>
      </c>
      <c r="E99">
        <f t="shared" si="6"/>
        <v>0.17264512384902569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1.1871686489690685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15.498129224836177</v>
      </c>
      <c r="P99" s="36">
        <f t="shared" si="6"/>
        <v>1.4464830625468517</v>
      </c>
      <c r="Q99" s="36">
        <f t="shared" si="6"/>
        <v>0.40659331664745468</v>
      </c>
      <c r="R99" s="38">
        <f t="shared" si="6"/>
        <v>0.27617632802833342</v>
      </c>
      <c r="S99" s="38">
        <f t="shared" si="6"/>
        <v>0</v>
      </c>
      <c r="T99" s="37">
        <f t="shared" si="6"/>
        <v>2.9654350000000007</v>
      </c>
      <c r="U99" s="37">
        <f t="shared" si="6"/>
        <v>2.5319700000000007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-2.2116449999999999</v>
      </c>
      <c r="AA99" s="75">
        <f t="shared" si="6"/>
        <v>0</v>
      </c>
      <c r="AB99" s="75">
        <f t="shared" si="6"/>
        <v>0</v>
      </c>
      <c r="AC99">
        <f t="shared" si="6"/>
        <v>0.23087887754646622</v>
      </c>
      <c r="AD99">
        <f t="shared" si="6"/>
        <v>21.576964709330436</v>
      </c>
      <c r="AE99">
        <f t="shared" si="6"/>
        <v>-0.10689525000000002</v>
      </c>
      <c r="AG99">
        <f t="shared" si="6"/>
        <v>21.47006945933045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-0.61524999999999996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45405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8.0912009999999999</v>
      </c>
      <c r="E3">
        <f>GT_NG!T3</f>
        <v>10.083813611281421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990.81800374061697</v>
      </c>
      <c r="P3" s="36">
        <v>75.197129003932361</v>
      </c>
      <c r="Q3" s="36">
        <v>26.693067463509941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421.05999999999995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-181</v>
      </c>
      <c r="AA3" s="75">
        <f>STOA!J3</f>
        <v>12.34</v>
      </c>
      <c r="AB3" s="75">
        <f>-STOA!P3</f>
        <v>0</v>
      </c>
      <c r="AC3">
        <f>SUMIF(B3:AB3,"&gt;0")*$AC$2-SUMIF(B3:AB3,"&lt;0")*($AC$2/(1-$AC$2))+SUMIF(AI3:AR3,"&gt;0")*$AC$2-SUMIF(AI3:AR3,"&lt;0")*($AC$2/(1-$AC$2))</f>
        <v>15.437277179518766</v>
      </c>
      <c r="AD3">
        <f>SUM(B3:AB3,AI3:AV3)-AC3</f>
        <v>1376.4532186054091</v>
      </c>
      <c r="AE3">
        <f>'IDT-1'!F3</f>
        <v>-28.254999999999999</v>
      </c>
      <c r="AF3" s="24"/>
      <c r="AG3">
        <f>SUM(AD3:AF3)</f>
        <v>1348.198218605409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-41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8.0912009999999999</v>
      </c>
      <c r="E4">
        <f>GT_NG!T4</f>
        <v>10.083813611281421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990.81800374061697</v>
      </c>
      <c r="P4" s="36">
        <v>75.197129003932361</v>
      </c>
      <c r="Q4" s="36">
        <v>26.693067463509941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421.05999999999995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-210</v>
      </c>
      <c r="AA4" s="75">
        <f>STOA!J4</f>
        <v>12.34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15.793065803964106</v>
      </c>
      <c r="AD4">
        <f t="shared" ref="AD4:AD67" si="1">SUM(B4:AB4,AI4:AV4)-AC4</f>
        <v>1334.0974299809639</v>
      </c>
      <c r="AE4">
        <f>'IDT-1'!F4</f>
        <v>-13.263</v>
      </c>
      <c r="AF4" s="24"/>
      <c r="AG4">
        <f t="shared" ref="AG4:AG67" si="2">SUM(AD4:AF4)</f>
        <v>1320.8344299809639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-54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8.0912009999999999</v>
      </c>
      <c r="E5">
        <f>GT_NG!T5</f>
        <v>10.083813611281421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990.81793879101201</v>
      </c>
      <c r="P5" s="36">
        <v>75.197129003932361</v>
      </c>
      <c r="Q5" s="36">
        <v>26.693067463509941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419.80999999999995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-239</v>
      </c>
      <c r="AA5" s="75">
        <f>STOA!J5</f>
        <v>12.34</v>
      </c>
      <c r="AB5" s="75">
        <f>-STOA!P5</f>
        <v>0</v>
      </c>
      <c r="AC5">
        <f t="shared" si="0"/>
        <v>15.977401886059873</v>
      </c>
      <c r="AD5">
        <f t="shared" si="1"/>
        <v>1309.663028949263</v>
      </c>
      <c r="AE5">
        <f>'IDT-1'!F5</f>
        <v>0</v>
      </c>
      <c r="AF5" s="24"/>
      <c r="AG5">
        <f t="shared" si="2"/>
        <v>1309.663028949263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-48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8.0912009999999999</v>
      </c>
      <c r="E6">
        <f>GT_NG!T6</f>
        <v>10.083813611281421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986.9196632938756</v>
      </c>
      <c r="P6" s="36">
        <v>75.197129003932361</v>
      </c>
      <c r="Q6" s="36">
        <v>26.693067463509941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419.97999999999996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-255</v>
      </c>
      <c r="AA6" s="75">
        <f>STOA!J6</f>
        <v>12.34</v>
      </c>
      <c r="AB6" s="75">
        <f>-STOA!P6</f>
        <v>0</v>
      </c>
      <c r="AC6">
        <f t="shared" si="0"/>
        <v>16.107036368656821</v>
      </c>
      <c r="AD6">
        <f t="shared" si="1"/>
        <v>1286.80511896953</v>
      </c>
      <c r="AE6">
        <f>'IDT-1'!F6</f>
        <v>0</v>
      </c>
      <c r="AF6" s="24"/>
      <c r="AG6">
        <f t="shared" si="2"/>
        <v>1286.80511896953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-51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8.0912009999999999</v>
      </c>
      <c r="E7">
        <f>GT_NG!T7</f>
        <v>10.083813611281421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984.25304921185307</v>
      </c>
      <c r="P7" s="36">
        <v>75.197129003932361</v>
      </c>
      <c r="Q7" s="36">
        <v>26.693067463509941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421.00999999999993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-278</v>
      </c>
      <c r="AA7" s="75">
        <f>STOA!J7</f>
        <v>12.16</v>
      </c>
      <c r="AB7" s="75">
        <f>-STOA!P7</f>
        <v>0</v>
      </c>
      <c r="AC7">
        <f t="shared" si="0"/>
        <v>16.337440384389616</v>
      </c>
      <c r="AD7">
        <f t="shared" si="1"/>
        <v>1255.7581008717748</v>
      </c>
      <c r="AE7">
        <f>'IDT-1'!F7</f>
        <v>0</v>
      </c>
      <c r="AF7" s="24"/>
      <c r="AG7">
        <f t="shared" si="2"/>
        <v>1255.7581008717748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-57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8.0912009999999999</v>
      </c>
      <c r="E8">
        <f>GT_NG!T8</f>
        <v>10.083813611281421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981.58643512983053</v>
      </c>
      <c r="P8" s="36">
        <v>75.197129003932361</v>
      </c>
      <c r="Q8" s="36">
        <v>26.693067463509941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421.67999999999995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-291.99</v>
      </c>
      <c r="AA8" s="75">
        <f>STOA!J8</f>
        <v>12.16</v>
      </c>
      <c r="AB8" s="75">
        <f>-STOA!P8</f>
        <v>0</v>
      </c>
      <c r="AC8">
        <f t="shared" si="0"/>
        <v>16.430709164946936</v>
      </c>
      <c r="AD8">
        <f t="shared" si="1"/>
        <v>1240.6782180091948</v>
      </c>
      <c r="AE8">
        <f>'IDT-1'!F8</f>
        <v>0</v>
      </c>
      <c r="AF8" s="24"/>
      <c r="AG8">
        <f t="shared" si="2"/>
        <v>1240.6782180091948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-56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8.0912009999999999</v>
      </c>
      <c r="E9">
        <f>GT_NG!T9</f>
        <v>10.083813611281421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981.58643512983053</v>
      </c>
      <c r="P9" s="36">
        <v>75.197129003932361</v>
      </c>
      <c r="Q9" s="36">
        <v>26.693067463509941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422.17999999999995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-318</v>
      </c>
      <c r="AA9" s="75">
        <f>STOA!J9</f>
        <v>12.16</v>
      </c>
      <c r="AB9" s="75">
        <f>-STOA!P9</f>
        <v>0</v>
      </c>
      <c r="AC9">
        <f t="shared" si="0"/>
        <v>16.655243977371303</v>
      </c>
      <c r="AD9">
        <f t="shared" si="1"/>
        <v>1214.9436831967703</v>
      </c>
      <c r="AE9">
        <f>'IDT-1'!F9</f>
        <v>0</v>
      </c>
      <c r="AF9" s="24"/>
      <c r="AG9">
        <f t="shared" si="2"/>
        <v>1214.9436831967703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-56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8.0912009999999999</v>
      </c>
      <c r="E10">
        <f>GT_NG!T10</f>
        <v>10.083813611281421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69.607575071413649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981.58643512983053</v>
      </c>
      <c r="P10" s="36">
        <v>75.197129003932361</v>
      </c>
      <c r="Q10" s="36">
        <v>26.693067463509941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422.84999999999997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-337</v>
      </c>
      <c r="AA10" s="75">
        <f>STOA!J10</f>
        <v>12.16</v>
      </c>
      <c r="AB10" s="75">
        <f>-STOA!P10</f>
        <v>0</v>
      </c>
      <c r="AC10">
        <f t="shared" si="0"/>
        <v>16.855711075532692</v>
      </c>
      <c r="AD10">
        <f t="shared" si="1"/>
        <v>1192.4135102044352</v>
      </c>
      <c r="AE10">
        <f>'IDT-1'!F10</f>
        <v>0</v>
      </c>
      <c r="AF10" s="24"/>
      <c r="AG10">
        <f t="shared" si="2"/>
        <v>1192.4135102044352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8.0912009999999999</v>
      </c>
      <c r="E11">
        <f>GT_NG!T11</f>
        <v>10.083813611281421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49.999999999999993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978.34647748597888</v>
      </c>
      <c r="P11" s="36">
        <v>75.197129003932361</v>
      </c>
      <c r="Q11" s="36">
        <v>26.693067463509941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423.02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-362</v>
      </c>
      <c r="AA11" s="75">
        <f>STOA!J11</f>
        <v>11.89</v>
      </c>
      <c r="AB11" s="75">
        <f>-STOA!P11</f>
        <v>0</v>
      </c>
      <c r="AC11">
        <f t="shared" si="0"/>
        <v>16.59518253892535</v>
      </c>
      <c r="AD11">
        <f t="shared" si="1"/>
        <v>1177.7265060257773</v>
      </c>
      <c r="AE11">
        <f>'IDT-1'!F11</f>
        <v>0</v>
      </c>
      <c r="AF11" s="24"/>
      <c r="AG11">
        <f t="shared" si="2"/>
        <v>1177.7265060257773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-27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8.0912009999999999</v>
      </c>
      <c r="E12">
        <f>GT_NG!T12</f>
        <v>10.083813611281421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69.607575071413649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974.18895252437551</v>
      </c>
      <c r="P12" s="36">
        <v>75.197129003932361</v>
      </c>
      <c r="Q12" s="36">
        <v>26.693067463509941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423.02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-416</v>
      </c>
      <c r="AA12" s="75">
        <f>STOA!J12</f>
        <v>11.89</v>
      </c>
      <c r="AB12" s="75">
        <f>-STOA!P12</f>
        <v>0</v>
      </c>
      <c r="AC12">
        <f t="shared" si="0"/>
        <v>17.004511164769095</v>
      </c>
      <c r="AD12">
        <f t="shared" si="1"/>
        <v>1159.7672275097439</v>
      </c>
      <c r="AE12">
        <f>'IDT-1'!F12</f>
        <v>0</v>
      </c>
      <c r="AF12" s="24"/>
      <c r="AG12">
        <f t="shared" si="2"/>
        <v>1159.7672275097439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8.0912009999999999</v>
      </c>
      <c r="E13">
        <f>GT_NG!T13</f>
        <v>10.083813611281421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69.607575071413649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978.60968764973347</v>
      </c>
      <c r="P13" s="36">
        <v>75.197129003932361</v>
      </c>
      <c r="Q13" s="36">
        <v>26.94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422.84999999999997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-428</v>
      </c>
      <c r="AA13" s="75">
        <f>STOA!J13</f>
        <v>11.89</v>
      </c>
      <c r="AB13" s="75">
        <f>-STOA!P13</f>
        <v>0</v>
      </c>
      <c r="AC13">
        <f t="shared" si="0"/>
        <v>17.262541673975733</v>
      </c>
      <c r="AD13">
        <f t="shared" si="1"/>
        <v>1138.0068646623852</v>
      </c>
      <c r="AE13">
        <f>'IDT-1'!F13</f>
        <v>0</v>
      </c>
      <c r="AF13" s="24"/>
      <c r="AG13">
        <f t="shared" si="2"/>
        <v>1138.0068646623852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8.0912009999999999</v>
      </c>
      <c r="E14">
        <f>GT_NG!T14</f>
        <v>10.083813611281421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69.607575071413649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977.1498351634267</v>
      </c>
      <c r="P14" s="36">
        <v>75.197129003932361</v>
      </c>
      <c r="Q14" s="36">
        <v>26.94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422.84999999999997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-438</v>
      </c>
      <c r="AA14" s="75">
        <f>STOA!J14</f>
        <v>11.89</v>
      </c>
      <c r="AB14" s="75">
        <f>-STOA!P14</f>
        <v>0</v>
      </c>
      <c r="AC14">
        <f t="shared" si="0"/>
        <v>17.334990490339646</v>
      </c>
      <c r="AD14">
        <f t="shared" si="1"/>
        <v>1126.4745633597145</v>
      </c>
      <c r="AE14">
        <f>'IDT-1'!F14</f>
        <v>0</v>
      </c>
      <c r="AF14" s="24"/>
      <c r="AG14">
        <f t="shared" si="2"/>
        <v>1126.4745633597145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8.0912009999999999</v>
      </c>
      <c r="E15">
        <f>GT_NG!T15</f>
        <v>10.083813611281421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977.11382419740801</v>
      </c>
      <c r="P15" s="36">
        <v>75.197129003932361</v>
      </c>
      <c r="Q15" s="36">
        <v>26.693534163135595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423.28999999999996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-452</v>
      </c>
      <c r="AA15" s="75">
        <f>STOA!J15</f>
        <v>11.69</v>
      </c>
      <c r="AB15" s="75">
        <f>-STOA!P15</f>
        <v>0</v>
      </c>
      <c r="AC15">
        <f t="shared" si="0"/>
        <v>17.283827108246218</v>
      </c>
      <c r="AD15">
        <f t="shared" si="1"/>
        <v>1132.4856748675111</v>
      </c>
      <c r="AE15">
        <f>'IDT-1'!F15</f>
        <v>0</v>
      </c>
      <c r="AF15" s="24"/>
      <c r="AG15">
        <f t="shared" si="2"/>
        <v>1132.4856748675111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8.0912009999999999</v>
      </c>
      <c r="E16">
        <f>GT_NG!T16</f>
        <v>10.083813611281421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977.11376366234697</v>
      </c>
      <c r="P16" s="36">
        <v>75.197129003932361</v>
      </c>
      <c r="Q16" s="36">
        <v>26.693534163135595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423.28999999999996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-463</v>
      </c>
      <c r="AA16" s="75">
        <f>STOA!J16</f>
        <v>11.69</v>
      </c>
      <c r="AB16" s="75">
        <f>-STOA!P16</f>
        <v>0</v>
      </c>
      <c r="AC16">
        <f t="shared" si="0"/>
        <v>17.377009334725486</v>
      </c>
      <c r="AD16">
        <f t="shared" si="1"/>
        <v>1121.3924321059708</v>
      </c>
      <c r="AE16">
        <f>'IDT-1'!F16</f>
        <v>0</v>
      </c>
      <c r="AF16" s="24"/>
      <c r="AG16">
        <f t="shared" si="2"/>
        <v>1121.3924321059708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8.0912009999999999</v>
      </c>
      <c r="E17">
        <f>GT_NG!T17</f>
        <v>10.083813611281421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57.357853855651577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719.33829307180361</v>
      </c>
      <c r="P17" s="36">
        <v>75.197129003932361</v>
      </c>
      <c r="Q17" s="36">
        <v>26.693534163135595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392.48999999999995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-143.5</v>
      </c>
      <c r="AA17" s="75">
        <f>STOA!J17</f>
        <v>11.69</v>
      </c>
      <c r="AB17" s="75">
        <f>-STOA!P17</f>
        <v>0</v>
      </c>
      <c r="AC17">
        <f t="shared" si="0"/>
        <v>12.355301404172565</v>
      </c>
      <c r="AD17">
        <f t="shared" si="1"/>
        <v>1120.086523301632</v>
      </c>
      <c r="AE17">
        <f>'IDT-1'!F17</f>
        <v>0</v>
      </c>
      <c r="AF17" s="24"/>
      <c r="AG17">
        <f t="shared" si="2"/>
        <v>1120.086523301632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8.0912009999999999</v>
      </c>
      <c r="E18">
        <f>GT_NG!T18</f>
        <v>10.083813611281421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57.357853855651577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719.19767560593652</v>
      </c>
      <c r="P18" s="36">
        <v>75.197129003932361</v>
      </c>
      <c r="Q18" s="36">
        <v>26.693534163135595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373.08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-153</v>
      </c>
      <c r="AA18" s="75">
        <f>STOA!J18</f>
        <v>11.69</v>
      </c>
      <c r="AB18" s="75">
        <f>-STOA!P18</f>
        <v>0</v>
      </c>
      <c r="AC18">
        <f t="shared" si="0"/>
        <v>12.152956007697282</v>
      </c>
      <c r="AD18">
        <f t="shared" si="1"/>
        <v>1105.2382512322404</v>
      </c>
      <c r="AE18">
        <f>'IDT-1'!F18</f>
        <v>0</v>
      </c>
      <c r="AF18" s="24"/>
      <c r="AG18">
        <f t="shared" si="2"/>
        <v>1105.2382512322404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-11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8.0912009999999999</v>
      </c>
      <c r="E19">
        <f>GT_NG!T19</f>
        <v>10.083813611281421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57.357853855651577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721.99099244827164</v>
      </c>
      <c r="P19" s="36">
        <v>75.197129003932361</v>
      </c>
      <c r="Q19" s="36">
        <v>26.693067463509941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372.50999999999993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-166</v>
      </c>
      <c r="AA19" s="75">
        <f>STOA!J19</f>
        <v>11.51</v>
      </c>
      <c r="AB19" s="75">
        <f>-STOA!P19</f>
        <v>0</v>
      </c>
      <c r="AC19">
        <f t="shared" si="0"/>
        <v>12.263298683869818</v>
      </c>
      <c r="AD19">
        <f t="shared" si="1"/>
        <v>1096.170758698777</v>
      </c>
      <c r="AE19">
        <f>'IDT-1'!F19</f>
        <v>0</v>
      </c>
      <c r="AF19" s="24"/>
      <c r="AG19">
        <f t="shared" si="2"/>
        <v>1096.170758698777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8.0912009999999999</v>
      </c>
      <c r="E20">
        <f>GT_NG!T20</f>
        <v>10.083813611281421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57.357853855651577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728.13459748944842</v>
      </c>
      <c r="P20" s="36">
        <v>75.197129003932361</v>
      </c>
      <c r="Q20" s="36">
        <v>26.693067463509941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372.00999999999993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-171</v>
      </c>
      <c r="AA20" s="75">
        <f>STOA!J20</f>
        <v>11.51</v>
      </c>
      <c r="AB20" s="75">
        <f>-STOA!P20</f>
        <v>0</v>
      </c>
      <c r="AC20">
        <f t="shared" si="0"/>
        <v>12.403887701189483</v>
      </c>
      <c r="AD20">
        <f t="shared" si="1"/>
        <v>1090.6737747226341</v>
      </c>
      <c r="AE20">
        <f>'IDT-1'!F20</f>
        <v>0</v>
      </c>
      <c r="AF20" s="24"/>
      <c r="AG20">
        <f t="shared" si="2"/>
        <v>1090.6737747226341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8.0912009999999999</v>
      </c>
      <c r="E21">
        <f>GT_NG!T21</f>
        <v>10.083813611281421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54.889999999999986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728.13475366456237</v>
      </c>
      <c r="P21" s="36">
        <v>75.197129003932361</v>
      </c>
      <c r="Q21" s="36">
        <v>26.693534163135595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368.17999999999995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-178</v>
      </c>
      <c r="AA21" s="75">
        <f>STOA!J21</f>
        <v>11.51</v>
      </c>
      <c r="AB21" s="75">
        <f>-STOA!P21</f>
        <v>0</v>
      </c>
      <c r="AC21">
        <f t="shared" si="0"/>
        <v>12.393346749574269</v>
      </c>
      <c r="AD21">
        <f t="shared" si="1"/>
        <v>1079.3870846933373</v>
      </c>
      <c r="AE21">
        <f>'IDT-1'!F21</f>
        <v>0</v>
      </c>
      <c r="AF21" s="24"/>
      <c r="AG21">
        <f t="shared" si="2"/>
        <v>1079.3870846933373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8.0912009999999999</v>
      </c>
      <c r="E22">
        <f>GT_NG!T22</f>
        <v>10.083813611281421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54.889999999999986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728.13475366456237</v>
      </c>
      <c r="P22" s="36">
        <v>75.197129003932361</v>
      </c>
      <c r="Q22" s="36">
        <v>26.693534163135595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368.00999999999993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-178</v>
      </c>
      <c r="AA22" s="75">
        <f>STOA!J22</f>
        <v>11.51</v>
      </c>
      <c r="AB22" s="75">
        <f>-STOA!P22</f>
        <v>0</v>
      </c>
      <c r="AC22">
        <f t="shared" si="0"/>
        <v>12.39191874957427</v>
      </c>
      <c r="AD22">
        <f t="shared" si="1"/>
        <v>1079.2185126933375</v>
      </c>
      <c r="AE22">
        <f>'IDT-1'!F22</f>
        <v>0</v>
      </c>
      <c r="AF22" s="24"/>
      <c r="AG22">
        <f t="shared" si="2"/>
        <v>1079.2185126933375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-13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8.0912009999999999</v>
      </c>
      <c r="E23">
        <f>GT_NG!T23</f>
        <v>10.083813611281421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54.889999999999986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728.12804842273567</v>
      </c>
      <c r="P23" s="36">
        <v>75.197129003932361</v>
      </c>
      <c r="Q23" s="36">
        <v>26.693534163135595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367.92999999999995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-175</v>
      </c>
      <c r="AA23" s="75">
        <f>STOA!J23</f>
        <v>11.42</v>
      </c>
      <c r="AB23" s="75">
        <f>-STOA!P23</f>
        <v>0</v>
      </c>
      <c r="AC23">
        <f t="shared" si="0"/>
        <v>12.365020952368258</v>
      </c>
      <c r="AD23">
        <f t="shared" si="1"/>
        <v>1082.0687052487167</v>
      </c>
      <c r="AE23">
        <f>'IDT-1'!F23</f>
        <v>0</v>
      </c>
      <c r="AF23" s="24"/>
      <c r="AG23">
        <f t="shared" si="2"/>
        <v>1082.0687052487167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-13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8.0912009999999999</v>
      </c>
      <c r="E24">
        <f>GT_NG!T24</f>
        <v>10.083813611281421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54.889999999999986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780.52125011774365</v>
      </c>
      <c r="P24" s="36">
        <v>75.197129003932361</v>
      </c>
      <c r="Q24" s="36">
        <v>26.693067463509941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386.67999999999995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-176</v>
      </c>
      <c r="AA24" s="75">
        <f>STOA!J24</f>
        <v>11.42</v>
      </c>
      <c r="AB24" s="75">
        <f>-STOA!P24</f>
        <v>0</v>
      </c>
      <c r="AC24">
        <f t="shared" si="0"/>
        <v>13.538658651621926</v>
      </c>
      <c r="AD24">
        <f t="shared" si="1"/>
        <v>1084.0378025448454</v>
      </c>
      <c r="AE24">
        <f>'IDT-1'!F24</f>
        <v>0</v>
      </c>
      <c r="AF24" s="24"/>
      <c r="AG24">
        <f t="shared" si="2"/>
        <v>1084.0378025448454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8.0912009999999999</v>
      </c>
      <c r="E25">
        <f>GT_NG!T25</f>
        <v>10.083813611281421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54.889999999999986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882.21367074701629</v>
      </c>
      <c r="P25" s="36">
        <v>75.197129003932361</v>
      </c>
      <c r="Q25" s="36">
        <v>26.693067463509941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413.96999999999991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-229.56</v>
      </c>
      <c r="AA25" s="75">
        <f>STOA!J25</f>
        <v>11.42</v>
      </c>
      <c r="AB25" s="75">
        <f>-STOA!P25</f>
        <v>0</v>
      </c>
      <c r="AC25">
        <f t="shared" si="0"/>
        <v>15.651864917945332</v>
      </c>
      <c r="AD25">
        <f t="shared" si="1"/>
        <v>1089.3470169077948</v>
      </c>
      <c r="AE25">
        <f>'IDT-1'!F25</f>
        <v>0</v>
      </c>
      <c r="AF25" s="24"/>
      <c r="AG25">
        <f t="shared" si="2"/>
        <v>1089.3470169077948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-148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8.0912009999999999</v>
      </c>
      <c r="E26">
        <f>GT_NG!T26</f>
        <v>10.083997620464009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69.607487547823581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993.29066102045181</v>
      </c>
      <c r="P26" s="36">
        <v>75.197129003932361</v>
      </c>
      <c r="Q26" s="36">
        <v>26.693534163135595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414.82729599999993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-503</v>
      </c>
      <c r="AA26" s="75">
        <f>STOA!J26</f>
        <v>11.42</v>
      </c>
      <c r="AB26" s="75">
        <f>-STOA!P26</f>
        <v>0</v>
      </c>
      <c r="AC26">
        <f t="shared" si="0"/>
        <v>17.867491309007985</v>
      </c>
      <c r="AD26">
        <f t="shared" si="1"/>
        <v>1098.9538150467993</v>
      </c>
      <c r="AE26">
        <f>'IDT-1'!F26</f>
        <v>0</v>
      </c>
      <c r="AF26" s="24"/>
      <c r="AG26">
        <f t="shared" si="2"/>
        <v>1098.9538150467993</v>
      </c>
      <c r="AI26" s="34">
        <f>PXIL!J26</f>
        <v>0</v>
      </c>
      <c r="AJ26" s="34">
        <f>PXIL!P26</f>
        <v>0</v>
      </c>
      <c r="AK26" s="34">
        <f>RTM_IEX!J26</f>
        <v>10.61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8.0912009999999999</v>
      </c>
      <c r="E27">
        <f>GT_NG!T27</f>
        <v>10.083813611281421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69.607487547823581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991.56607666065725</v>
      </c>
      <c r="P27" s="36">
        <v>75.197129003932361</v>
      </c>
      <c r="Q27" s="36">
        <v>26.693534163135595</v>
      </c>
      <c r="R27" s="38">
        <v>1.9500000000000002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416.71221800000001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-492</v>
      </c>
      <c r="AA27" s="75">
        <f>STOA!J27</f>
        <v>11.33</v>
      </c>
      <c r="AB27" s="75">
        <f>-STOA!P27</f>
        <v>0</v>
      </c>
      <c r="AC27">
        <f t="shared" si="0"/>
        <v>17.783213864534794</v>
      </c>
      <c r="AD27">
        <f t="shared" si="1"/>
        <v>1111.0982461222952</v>
      </c>
      <c r="AE27">
        <f>'IDT-1'!F27</f>
        <v>0</v>
      </c>
      <c r="AF27" s="24"/>
      <c r="AG27">
        <f t="shared" si="2"/>
        <v>1111.0982461222952</v>
      </c>
      <c r="AI27" s="34">
        <f>PXIL!J27</f>
        <v>0</v>
      </c>
      <c r="AJ27" s="34">
        <f>PXIL!P27</f>
        <v>0</v>
      </c>
      <c r="AK27" s="34">
        <f>RTM_IEX!J27</f>
        <v>9.65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8.0912009999999999</v>
      </c>
      <c r="E28">
        <f>GT_NG!T28</f>
        <v>10.083813611281421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69.607487547823581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989.46468025836793</v>
      </c>
      <c r="P28" s="36">
        <v>75.197129003932361</v>
      </c>
      <c r="Q28" s="36">
        <v>26.693534163135595</v>
      </c>
      <c r="R28" s="38">
        <v>4.46</v>
      </c>
      <c r="S28" s="38">
        <v>0</v>
      </c>
      <c r="T28" s="37">
        <f>SUMPRODUCT(LTA!J28:AN28,LTA!J$101:AN$101,LTA!J$105:AN$105)</f>
        <v>0.04</v>
      </c>
      <c r="U28" s="37">
        <f>SUMPRODUCT(LTA!J28:AN28,LTA!J$102:AN$102,LTA!J$105:AN$105)</f>
        <v>420.41953399999994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-487</v>
      </c>
      <c r="AA28" s="75">
        <f>STOA!J28</f>
        <v>11.33</v>
      </c>
      <c r="AB28" s="75">
        <f>-STOA!P28</f>
        <v>0</v>
      </c>
      <c r="AC28">
        <f t="shared" si="0"/>
        <v>17.775767800531117</v>
      </c>
      <c r="AD28">
        <f t="shared" si="1"/>
        <v>1120.2616117840096</v>
      </c>
      <c r="AE28">
        <f>'IDT-1'!F28</f>
        <v>0</v>
      </c>
      <c r="AF28" s="24"/>
      <c r="AG28">
        <f t="shared" si="2"/>
        <v>1120.2616117840096</v>
      </c>
      <c r="AI28" s="34">
        <f>PXIL!J28</f>
        <v>0</v>
      </c>
      <c r="AJ28" s="34">
        <f>PXIL!P28</f>
        <v>0</v>
      </c>
      <c r="AK28" s="34">
        <f>RTM_IEX!J28</f>
        <v>9.65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8.0912009999999999</v>
      </c>
      <c r="E29">
        <f>GT_NG!T29</f>
        <v>10.083813611281421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69.607487547823581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994.40423717252395</v>
      </c>
      <c r="P29" s="36">
        <v>75.197129003932361</v>
      </c>
      <c r="Q29" s="36">
        <v>26.36</v>
      </c>
      <c r="R29" s="38">
        <v>9.9700000000000006</v>
      </c>
      <c r="S29" s="38">
        <v>0</v>
      </c>
      <c r="T29" s="37">
        <f>SUMPRODUCT(LTA!J29:AN29,LTA!J$101:AN$101,LTA!J$105:AN$105)</f>
        <v>1.29</v>
      </c>
      <c r="U29" s="37">
        <f>SUMPRODUCT(LTA!J29:AN29,LTA!J$102:AN$102,LTA!J$105:AN$105)</f>
        <v>425.14001799999994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-501</v>
      </c>
      <c r="AA29" s="75">
        <f>STOA!J29</f>
        <v>11.33</v>
      </c>
      <c r="AB29" s="75">
        <f>-STOA!P29</f>
        <v>0</v>
      </c>
      <c r="AC29">
        <f t="shared" si="0"/>
        <v>18.016199927187248</v>
      </c>
      <c r="AD29">
        <f t="shared" si="1"/>
        <v>1104.4576864083738</v>
      </c>
      <c r="AE29">
        <f>'IDT-1'!F29</f>
        <v>0</v>
      </c>
      <c r="AF29" s="24"/>
      <c r="AG29">
        <f t="shared" si="2"/>
        <v>1104.4576864083738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-8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8.0912009999999999</v>
      </c>
      <c r="E30">
        <f>GT_NG!T30</f>
        <v>10.083813611281421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69.607487547823581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994.40423717252395</v>
      </c>
      <c r="P30" s="36">
        <v>75.197129003932361</v>
      </c>
      <c r="Q30" s="36">
        <v>26.36</v>
      </c>
      <c r="R30" s="38">
        <v>15.52</v>
      </c>
      <c r="S30" s="38">
        <v>0</v>
      </c>
      <c r="T30" s="37">
        <f>SUMPRODUCT(LTA!J30:AN30,LTA!J$101:AN$101,LTA!J$105:AN$105)</f>
        <v>3.76</v>
      </c>
      <c r="U30" s="37">
        <f>SUMPRODUCT(LTA!J30:AN30,LTA!J$102:AN$102,LTA!J$105:AN$105)</f>
        <v>435.06438199999997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-527</v>
      </c>
      <c r="AA30" s="75">
        <f>STOA!J30</f>
        <v>11.33</v>
      </c>
      <c r="AB30" s="75">
        <f>-STOA!P30</f>
        <v>0</v>
      </c>
      <c r="AC30">
        <f t="shared" si="0"/>
        <v>18.344826897009916</v>
      </c>
      <c r="AD30">
        <f t="shared" si="1"/>
        <v>1101.0734234385513</v>
      </c>
      <c r="AE30">
        <f>'IDT-1'!F30</f>
        <v>0</v>
      </c>
      <c r="AF30" s="24"/>
      <c r="AG30">
        <f t="shared" si="2"/>
        <v>1101.0734234385513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8.0912009999999999</v>
      </c>
      <c r="E31">
        <f>GT_NG!T31</f>
        <v>10.083813611281421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54.889999999999986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888.61272980332228</v>
      </c>
      <c r="P31" s="36">
        <v>75.196736677660141</v>
      </c>
      <c r="Q31" s="36">
        <v>26.69</v>
      </c>
      <c r="R31" s="38">
        <v>19.2</v>
      </c>
      <c r="S31" s="38">
        <v>0</v>
      </c>
      <c r="T31" s="37">
        <f>SUMPRODUCT(LTA!J31:AN31,LTA!J$101:AN$101,LTA!J$105:AN$105)</f>
        <v>8.34</v>
      </c>
      <c r="U31" s="37">
        <f>SUMPRODUCT(LTA!J31:AN31,LTA!J$102:AN$102,LTA!J$105:AN$105)</f>
        <v>433.33385399999997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-213</v>
      </c>
      <c r="AA31" s="75">
        <f>STOA!J31</f>
        <v>11.24</v>
      </c>
      <c r="AB31" s="75">
        <f>-STOA!P31</f>
        <v>0</v>
      </c>
      <c r="AC31">
        <f t="shared" si="0"/>
        <v>16.322045735630198</v>
      </c>
      <c r="AD31">
        <f t="shared" si="1"/>
        <v>1115.3562893566336</v>
      </c>
      <c r="AE31">
        <f>'IDT-1'!F31</f>
        <v>0</v>
      </c>
      <c r="AF31" s="24"/>
      <c r="AG31">
        <f t="shared" si="2"/>
        <v>1115.3562893566336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-191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8.0912009999999999</v>
      </c>
      <c r="E32">
        <f>GT_NG!T32</f>
        <v>10.083813611281421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54.889999999999986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799.81928725613966</v>
      </c>
      <c r="P32" s="36">
        <v>75.196267990074446</v>
      </c>
      <c r="Q32" s="36">
        <v>26.69</v>
      </c>
      <c r="R32" s="38">
        <v>19.199999999999996</v>
      </c>
      <c r="S32" s="38">
        <v>0</v>
      </c>
      <c r="T32" s="37">
        <f>SUMPRODUCT(LTA!J32:AN32,LTA!J$101:AN$101,LTA!J$105:AN$105)</f>
        <v>15.15</v>
      </c>
      <c r="U32" s="37">
        <f>SUMPRODUCT(LTA!J32:AN32,LTA!J$102:AN$102,LTA!J$105:AN$105)</f>
        <v>433.19153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-243</v>
      </c>
      <c r="AA32" s="75">
        <f>STOA!J32</f>
        <v>11.24</v>
      </c>
      <c r="AB32" s="75">
        <f>-STOA!P32</f>
        <v>0</v>
      </c>
      <c r="AC32">
        <f t="shared" si="0"/>
        <v>14.996848530291466</v>
      </c>
      <c r="AD32">
        <f t="shared" si="1"/>
        <v>1109.5552513272041</v>
      </c>
      <c r="AE32">
        <f>'IDT-1'!F32</f>
        <v>0</v>
      </c>
      <c r="AF32" s="24"/>
      <c r="AG32">
        <f t="shared" si="2"/>
        <v>1109.5552513272041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-86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8.0912009999999999</v>
      </c>
      <c r="E33">
        <f>GT_NG!T33</f>
        <v>10.083813611281421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54.889999999999986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731.471417615767</v>
      </c>
      <c r="P33" s="36">
        <v>75.196267990074446</v>
      </c>
      <c r="Q33" s="36">
        <v>26.700000000000003</v>
      </c>
      <c r="R33" s="38">
        <v>20.2</v>
      </c>
      <c r="S33" s="38">
        <v>0</v>
      </c>
      <c r="T33" s="37">
        <f>SUMPRODUCT(LTA!J33:AN33,LTA!J$101:AN$101,LTA!J$105:AN$105)</f>
        <v>23.31</v>
      </c>
      <c r="U33" s="37">
        <f>SUMPRODUCT(LTA!J33:AN33,LTA!J$102:AN$102,LTA!J$105:AN$105)</f>
        <v>434.028504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-277</v>
      </c>
      <c r="AA33" s="75">
        <f>STOA!J33</f>
        <v>11.24</v>
      </c>
      <c r="AB33" s="75">
        <f>-STOA!P33</f>
        <v>0</v>
      </c>
      <c r="AC33">
        <f t="shared" si="0"/>
        <v>14.210294486541217</v>
      </c>
      <c r="AD33">
        <f t="shared" si="1"/>
        <v>1087.0009097305817</v>
      </c>
      <c r="AE33">
        <f>'IDT-1'!F33</f>
        <v>0</v>
      </c>
      <c r="AF33" s="24"/>
      <c r="AG33">
        <f t="shared" si="2"/>
        <v>1087.0009097305817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-17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8.0912009999999999</v>
      </c>
      <c r="E34">
        <f>GT_NG!T34</f>
        <v>10.083813611281421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54.889999999999986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732.24234895825043</v>
      </c>
      <c r="P34" s="36">
        <v>75.196267990074446</v>
      </c>
      <c r="Q34" s="36">
        <v>26.700000000000003</v>
      </c>
      <c r="R34" s="38">
        <v>20.2</v>
      </c>
      <c r="S34" s="38">
        <v>0</v>
      </c>
      <c r="T34" s="37">
        <f>SUMPRODUCT(LTA!J34:AN34,LTA!J$101:AN$101,LTA!J$105:AN$105)</f>
        <v>31.3</v>
      </c>
      <c r="U34" s="37">
        <f>SUMPRODUCT(LTA!J34:AN34,LTA!J$102:AN$102,LTA!J$105:AN$105)</f>
        <v>435.07031799999999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-297</v>
      </c>
      <c r="AA34" s="75">
        <f>STOA!J34</f>
        <v>11.24</v>
      </c>
      <c r="AB34" s="75">
        <f>-STOA!P34</f>
        <v>0</v>
      </c>
      <c r="AC34">
        <f t="shared" si="0"/>
        <v>14.504416490540306</v>
      </c>
      <c r="AD34">
        <f t="shared" si="1"/>
        <v>1071.509533069066</v>
      </c>
      <c r="AE34">
        <f>'IDT-1'!F34</f>
        <v>0</v>
      </c>
      <c r="AF34" s="24"/>
      <c r="AG34">
        <f t="shared" si="2"/>
        <v>1071.509533069066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-22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8.0912009999999999</v>
      </c>
      <c r="E35">
        <f>GT_NG!T35</f>
        <v>10.083813611281421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54.889999999999986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722.17524329116929</v>
      </c>
      <c r="P35" s="36">
        <v>75.196267990074446</v>
      </c>
      <c r="Q35" s="36">
        <v>26.700000000000003</v>
      </c>
      <c r="R35" s="38">
        <v>20.2</v>
      </c>
      <c r="S35" s="38">
        <v>0</v>
      </c>
      <c r="T35" s="37">
        <f>SUMPRODUCT(LTA!J35:AN35,LTA!J$101:AN$101,LTA!J$105:AN$105)</f>
        <v>40.619999999999997</v>
      </c>
      <c r="U35" s="37">
        <f>SUMPRODUCT(LTA!J35:AN35,LTA!J$102:AN$102,LTA!J$105:AN$105)</f>
        <v>432.41148199999992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-307</v>
      </c>
      <c r="AA35" s="75">
        <f>STOA!J35</f>
        <v>11.14</v>
      </c>
      <c r="AB35" s="75">
        <f>-STOA!P35</f>
        <v>0</v>
      </c>
      <c r="AC35">
        <f t="shared" si="0"/>
        <v>14.432610791912378</v>
      </c>
      <c r="AD35">
        <f t="shared" si="1"/>
        <v>1073.0753971006129</v>
      </c>
      <c r="AE35">
        <f>'IDT-1'!F35</f>
        <v>0</v>
      </c>
      <c r="AF35" s="24"/>
      <c r="AG35">
        <f t="shared" si="2"/>
        <v>1073.0753971006129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8.0912009999999999</v>
      </c>
      <c r="E36">
        <f>GT_NG!T36</f>
        <v>10.083813611281421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54.889999999999986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717.52963652322262</v>
      </c>
      <c r="P36" s="36">
        <v>75.196267990074446</v>
      </c>
      <c r="Q36" s="36">
        <v>26.700000000000003</v>
      </c>
      <c r="R36" s="38">
        <v>22.2</v>
      </c>
      <c r="S36" s="38">
        <v>0</v>
      </c>
      <c r="T36" s="37">
        <f>SUMPRODUCT(LTA!J36:AN36,LTA!J$101:AN$101,LTA!J$105:AN$105)</f>
        <v>49.85</v>
      </c>
      <c r="U36" s="37">
        <f>SUMPRODUCT(LTA!J36:AN36,LTA!J$102:AN$102,LTA!J$105:AN$105)</f>
        <v>438.86683599999998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-305</v>
      </c>
      <c r="AA36" s="75">
        <f>STOA!J36</f>
        <v>11.14</v>
      </c>
      <c r="AB36" s="75">
        <f>-STOA!P36</f>
        <v>0</v>
      </c>
      <c r="AC36">
        <f t="shared" si="0"/>
        <v>14.533673510936739</v>
      </c>
      <c r="AD36">
        <f t="shared" si="1"/>
        <v>1087.014081613642</v>
      </c>
      <c r="AE36">
        <f>'IDT-1'!F36</f>
        <v>0</v>
      </c>
      <c r="AF36" s="24"/>
      <c r="AG36">
        <f t="shared" si="2"/>
        <v>1087.014081613642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8.0912009999999999</v>
      </c>
      <c r="E37">
        <f>GT_NG!T37</f>
        <v>10.083813611281421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57.357853855651577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710.79073848487542</v>
      </c>
      <c r="P37" s="36">
        <v>22.33</v>
      </c>
      <c r="Q37" s="36">
        <v>7.72</v>
      </c>
      <c r="R37" s="38">
        <v>22.2</v>
      </c>
      <c r="S37" s="38">
        <v>0</v>
      </c>
      <c r="T37" s="37">
        <f>SUMPRODUCT(LTA!J37:AN37,LTA!J$101:AN$101,LTA!J$105:AN$105)</f>
        <v>58.1</v>
      </c>
      <c r="U37" s="37">
        <f>SUMPRODUCT(LTA!J37:AN37,LTA!J$102:AN$102,LTA!J$105:AN$105)</f>
        <v>406.67244800000003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-126.75</v>
      </c>
      <c r="AA37" s="75">
        <f>STOA!J37</f>
        <v>11.14</v>
      </c>
      <c r="AB37" s="75">
        <f>-STOA!P37</f>
        <v>0</v>
      </c>
      <c r="AC37">
        <f t="shared" si="0"/>
        <v>12.894748613914675</v>
      </c>
      <c r="AD37">
        <f t="shared" si="1"/>
        <v>1082.8413063378939</v>
      </c>
      <c r="AE37">
        <f>'IDT-1'!F37</f>
        <v>0</v>
      </c>
      <c r="AF37" s="24"/>
      <c r="AG37">
        <f t="shared" si="2"/>
        <v>1082.8413063378939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-92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8.0912009999999999</v>
      </c>
      <c r="E38">
        <f>GT_NG!T38</f>
        <v>10.083813611281421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57.357853855651577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704.62449194671296</v>
      </c>
      <c r="P38" s="36">
        <v>19.291379137770786</v>
      </c>
      <c r="Q38" s="36">
        <v>7.72</v>
      </c>
      <c r="R38" s="38">
        <v>22.2</v>
      </c>
      <c r="S38" s="38">
        <v>0</v>
      </c>
      <c r="T38" s="37">
        <f>SUMPRODUCT(LTA!J38:AN38,LTA!J$101:AN$101,LTA!J$105:AN$105)</f>
        <v>66.27</v>
      </c>
      <c r="U38" s="37">
        <f>SUMPRODUCT(LTA!J38:AN38,LTA!J$102:AN$102,LTA!J$105:AN$105)</f>
        <v>376.75373599999995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-65</v>
      </c>
      <c r="AA38" s="75">
        <f>STOA!J38</f>
        <v>11.14</v>
      </c>
      <c r="AB38" s="75">
        <f>-STOA!P38</f>
        <v>0</v>
      </c>
      <c r="AC38">
        <f t="shared" si="0"/>
        <v>12.348836973736379</v>
      </c>
      <c r="AD38">
        <f t="shared" si="1"/>
        <v>1086.1836385776805</v>
      </c>
      <c r="AE38">
        <f>'IDT-1'!F38</f>
        <v>0</v>
      </c>
      <c r="AF38" s="24"/>
      <c r="AG38">
        <f t="shared" si="2"/>
        <v>1086.1836385776805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8.0129669999999997</v>
      </c>
      <c r="E39">
        <f>GT_NG!T39</f>
        <v>9.9878874130297284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57.357853855651577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660.70392870217131</v>
      </c>
      <c r="P39" s="36">
        <v>19.291379137770786</v>
      </c>
      <c r="Q39" s="36">
        <v>7.72</v>
      </c>
      <c r="R39" s="38">
        <v>22.2</v>
      </c>
      <c r="S39" s="38">
        <v>0</v>
      </c>
      <c r="T39" s="37">
        <f>SUMPRODUCT(LTA!J39:AN39,LTA!J$101:AN$101,LTA!J$105:AN$105)</f>
        <v>75.56</v>
      </c>
      <c r="U39" s="37">
        <f>SUMPRODUCT(LTA!J39:AN39,LTA!J$102:AN$102,LTA!J$105:AN$105)</f>
        <v>340.78068999999999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-11</v>
      </c>
      <c r="AA39" s="75">
        <f>STOA!J39</f>
        <v>11.06</v>
      </c>
      <c r="AB39" s="75">
        <f>-STOA!P39</f>
        <v>0</v>
      </c>
      <c r="AC39">
        <f t="shared" si="0"/>
        <v>10.533784998032889</v>
      </c>
      <c r="AD39">
        <f t="shared" si="1"/>
        <v>1161.1409211105906</v>
      </c>
      <c r="AE39">
        <f>'IDT-1'!F39</f>
        <v>0</v>
      </c>
      <c r="AF39" s="24"/>
      <c r="AG39">
        <f t="shared" si="2"/>
        <v>1161.1409211105906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8.0129669999999997</v>
      </c>
      <c r="E40">
        <f>GT_NG!T40</f>
        <v>9.9878874130297284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57.357853855651577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660.70392870217131</v>
      </c>
      <c r="P40" s="36">
        <v>19.291379137770786</v>
      </c>
      <c r="Q40" s="36">
        <v>7.72</v>
      </c>
      <c r="R40" s="38">
        <v>22.2</v>
      </c>
      <c r="S40" s="38">
        <v>0</v>
      </c>
      <c r="T40" s="37">
        <f>SUMPRODUCT(LTA!J40:AN40,LTA!J$101:AN$101,LTA!J$105:AN$105)</f>
        <v>81.710000000000008</v>
      </c>
      <c r="U40" s="37">
        <f>SUMPRODUCT(LTA!J40:AN40,LTA!J$102:AN$102,LTA!J$105:AN$105)</f>
        <v>348.98881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-11</v>
      </c>
      <c r="AA40" s="75">
        <f>STOA!J40</f>
        <v>11.06</v>
      </c>
      <c r="AB40" s="75">
        <f>-STOA!P40</f>
        <v>0</v>
      </c>
      <c r="AC40">
        <f t="shared" si="0"/>
        <v>10.602866474286218</v>
      </c>
      <c r="AD40">
        <f t="shared" si="1"/>
        <v>1229.5499596343373</v>
      </c>
      <c r="AE40">
        <f>'IDT-1'!F40</f>
        <v>0</v>
      </c>
      <c r="AF40" s="24"/>
      <c r="AG40">
        <f t="shared" si="2"/>
        <v>1229.5499596343373</v>
      </c>
      <c r="AI40" s="34">
        <f>PXIL!J40</f>
        <v>0</v>
      </c>
      <c r="AJ40" s="34">
        <f>PXIL!P40</f>
        <v>0</v>
      </c>
      <c r="AK40" s="34">
        <f>RTM_IEX!J40</f>
        <v>24.12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8.0129669999999997</v>
      </c>
      <c r="E41">
        <f>GT_NG!T41</f>
        <v>9.9878874130297284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57.357853855651577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688.42400517652277</v>
      </c>
      <c r="P41" s="36">
        <v>19.291379137770786</v>
      </c>
      <c r="Q41" s="36">
        <v>7.72</v>
      </c>
      <c r="R41" s="38">
        <v>22.2</v>
      </c>
      <c r="S41" s="38">
        <v>0</v>
      </c>
      <c r="T41" s="37">
        <f>SUMPRODUCT(LTA!J41:AN41,LTA!J$101:AN$101,LTA!J$105:AN$105)</f>
        <v>88.6</v>
      </c>
      <c r="U41" s="37">
        <f>SUMPRODUCT(LTA!J41:AN41,LTA!J$102:AN$102,LTA!J$105:AN$105)</f>
        <v>356.09072799999996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11.06</v>
      </c>
      <c r="AB41" s="75">
        <f>-STOA!P41</f>
        <v>0</v>
      </c>
      <c r="AC41">
        <f t="shared" si="0"/>
        <v>10.981528492896988</v>
      </c>
      <c r="AD41">
        <f t="shared" si="1"/>
        <v>1296.3432920900777</v>
      </c>
      <c r="AE41">
        <f>'IDT-1'!F41</f>
        <v>0</v>
      </c>
      <c r="AF41" s="24"/>
      <c r="AG41">
        <f t="shared" si="2"/>
        <v>1296.3432920900777</v>
      </c>
      <c r="AI41" s="34">
        <f>PXIL!J41</f>
        <v>0</v>
      </c>
      <c r="AJ41" s="34">
        <f>PXIL!P41</f>
        <v>0</v>
      </c>
      <c r="AK41" s="34">
        <f>RTM_IEX!J41</f>
        <v>38.58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8.0129669999999997</v>
      </c>
      <c r="E42">
        <f>GT_NG!T42</f>
        <v>9.9878874130297284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57.357853855651577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688.42400517652277</v>
      </c>
      <c r="P42" s="36">
        <v>19.291379137770786</v>
      </c>
      <c r="Q42" s="36">
        <v>7.72</v>
      </c>
      <c r="R42" s="38">
        <v>21.9</v>
      </c>
      <c r="S42" s="38">
        <v>0</v>
      </c>
      <c r="T42" s="37">
        <f>SUMPRODUCT(LTA!J42:AN42,LTA!J$101:AN$101,LTA!J$105:AN$105)</f>
        <v>96.49</v>
      </c>
      <c r="U42" s="37">
        <f>SUMPRODUCT(LTA!J42:AN42,LTA!J$102:AN$102,LTA!J$105:AN$105)</f>
        <v>361.70154199999996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11.06</v>
      </c>
      <c r="AB42" s="75">
        <f>-STOA!P42</f>
        <v>0</v>
      </c>
      <c r="AC42">
        <f t="shared" si="0"/>
        <v>11.254451330496988</v>
      </c>
      <c r="AD42">
        <f t="shared" si="1"/>
        <v>1328.5611832524778</v>
      </c>
      <c r="AE42">
        <f>'IDT-1'!F42</f>
        <v>0</v>
      </c>
      <c r="AF42" s="24"/>
      <c r="AG42">
        <f t="shared" si="2"/>
        <v>1328.5611832524778</v>
      </c>
      <c r="AI42" s="34">
        <f>PXIL!J42</f>
        <v>0</v>
      </c>
      <c r="AJ42" s="34">
        <f>PXIL!P42</f>
        <v>0</v>
      </c>
      <c r="AK42" s="34">
        <f>RTM_IEX!J42</f>
        <v>57.87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8.0129669999999997</v>
      </c>
      <c r="E43">
        <f>GT_NG!T43</f>
        <v>9.9878874130297284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57.357853855651577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688.42400517652277</v>
      </c>
      <c r="P43" s="36">
        <v>19.291738934463172</v>
      </c>
      <c r="Q43" s="36">
        <v>7.72</v>
      </c>
      <c r="R43" s="38">
        <v>21.9</v>
      </c>
      <c r="S43" s="38">
        <v>0</v>
      </c>
      <c r="T43" s="37">
        <f>SUMPRODUCT(LTA!J43:AN43,LTA!J$101:AN$101,LTA!J$105:AN$105)</f>
        <v>104.26</v>
      </c>
      <c r="U43" s="37">
        <f>SUMPRODUCT(LTA!J43:AN43,LTA!J$102:AN$102,LTA!J$105:AN$105)</f>
        <v>367.79325400000005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10.96</v>
      </c>
      <c r="AB43" s="75">
        <f>-STOA!P43</f>
        <v>0</v>
      </c>
      <c r="AC43">
        <f t="shared" si="0"/>
        <v>11.653720733589205</v>
      </c>
      <c r="AD43">
        <f t="shared" si="1"/>
        <v>1375.6939856460783</v>
      </c>
      <c r="AE43">
        <f>'IDT-1'!F43</f>
        <v>0</v>
      </c>
      <c r="AF43" s="24"/>
      <c r="AG43">
        <f t="shared" si="2"/>
        <v>1375.6939856460783</v>
      </c>
      <c r="AI43" s="34">
        <f>PXIL!J43</f>
        <v>0</v>
      </c>
      <c r="AJ43" s="34">
        <f>PXIL!P43</f>
        <v>0</v>
      </c>
      <c r="AK43" s="34">
        <f>RTM_IEX!J43</f>
        <v>91.64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8.0129669999999997</v>
      </c>
      <c r="E44">
        <f>GT_NG!T44</f>
        <v>9.9878874130297284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57.357853855651577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690.22109675559886</v>
      </c>
      <c r="P44" s="36">
        <v>19.291738934463172</v>
      </c>
      <c r="Q44" s="36">
        <v>7.72</v>
      </c>
      <c r="R44" s="38">
        <v>21.9</v>
      </c>
      <c r="S44" s="38">
        <v>0</v>
      </c>
      <c r="T44" s="37">
        <f>SUMPRODUCT(LTA!J44:AN44,LTA!J$101:AN$101,LTA!J$105:AN$105)</f>
        <v>107.93</v>
      </c>
      <c r="U44" s="37">
        <f>SUMPRODUCT(LTA!J44:AN44,LTA!J$102:AN$102,LTA!J$105:AN$105)</f>
        <v>372.28870200000006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10.96</v>
      </c>
      <c r="AB44" s="75">
        <f>-STOA!P44</f>
        <v>0</v>
      </c>
      <c r="AC44">
        <f t="shared" si="0"/>
        <v>11.867102066053443</v>
      </c>
      <c r="AD44">
        <f t="shared" si="1"/>
        <v>1400.88314389269</v>
      </c>
      <c r="AE44">
        <f>'IDT-1'!F44</f>
        <v>0</v>
      </c>
      <c r="AF44" s="24"/>
      <c r="AG44">
        <f t="shared" si="2"/>
        <v>1400.88314389269</v>
      </c>
      <c r="AI44" s="34">
        <f>PXIL!J44</f>
        <v>0</v>
      </c>
      <c r="AJ44" s="34">
        <f>PXIL!P44</f>
        <v>0</v>
      </c>
      <c r="AK44" s="34">
        <f>RTM_IEX!J44</f>
        <v>107.08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8.0129669999999997</v>
      </c>
      <c r="E45">
        <f>GT_NG!T45</f>
        <v>9.9878874130297284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57.357853855651577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690.15244447329906</v>
      </c>
      <c r="P45" s="36">
        <v>19.57</v>
      </c>
      <c r="Q45" s="36">
        <v>7.72</v>
      </c>
      <c r="R45" s="38">
        <v>21.9</v>
      </c>
      <c r="S45" s="38">
        <v>0</v>
      </c>
      <c r="T45" s="37">
        <f>SUMPRODUCT(LTA!J45:AN45,LTA!J$101:AN$101,LTA!J$105:AN$105)</f>
        <v>108.6</v>
      </c>
      <c r="U45" s="37">
        <f>SUMPRODUCT(LTA!J45:AN45,LTA!J$102:AN$102,LTA!J$105:AN$105)</f>
        <v>420.19698800000003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10.5</v>
      </c>
      <c r="AB45" s="75">
        <f>-STOA!P45</f>
        <v>0</v>
      </c>
      <c r="AC45">
        <f t="shared" si="0"/>
        <v>11.859860382232636</v>
      </c>
      <c r="AD45">
        <f t="shared" si="1"/>
        <v>1400.0282803597479</v>
      </c>
      <c r="AE45">
        <f>'IDT-1'!F45</f>
        <v>0</v>
      </c>
      <c r="AF45" s="24"/>
      <c r="AG45">
        <f t="shared" si="2"/>
        <v>1400.0282803597479</v>
      </c>
      <c r="AI45" s="34">
        <f>PXIL!J45</f>
        <v>0</v>
      </c>
      <c r="AJ45" s="34">
        <f>PXIL!P45</f>
        <v>0</v>
      </c>
      <c r="AK45" s="34">
        <f>RTM_IEX!J45</f>
        <v>57.89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8.0129669999999997</v>
      </c>
      <c r="E46">
        <f>GT_NG!T46</f>
        <v>9.9878874130297284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57.357853855651577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690.14910448228591</v>
      </c>
      <c r="P46" s="36">
        <v>19.501757865320471</v>
      </c>
      <c r="Q46" s="36">
        <v>7.72</v>
      </c>
      <c r="R46" s="38">
        <v>21.9</v>
      </c>
      <c r="S46" s="38">
        <v>0</v>
      </c>
      <c r="T46" s="37">
        <f>SUMPRODUCT(LTA!J46:AN46,LTA!J$101:AN$101,LTA!J$105:AN$105)</f>
        <v>109.02</v>
      </c>
      <c r="U46" s="37">
        <f>SUMPRODUCT(LTA!J46:AN46,LTA!J$102:AN$102,LTA!J$105:AN$105)</f>
        <v>423.24087800000001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10.5</v>
      </c>
      <c r="AB46" s="75">
        <f>-STOA!P46</f>
        <v>0</v>
      </c>
      <c r="AC46">
        <f t="shared" si="0"/>
        <v>11.969247768376816</v>
      </c>
      <c r="AD46">
        <f t="shared" si="1"/>
        <v>1412.9412008479107</v>
      </c>
      <c r="AE46">
        <f>'IDT-1'!F46</f>
        <v>0</v>
      </c>
      <c r="AF46" s="24"/>
      <c r="AG46">
        <f t="shared" si="2"/>
        <v>1412.9412008479107</v>
      </c>
      <c r="AI46" s="34">
        <f>PXIL!J46</f>
        <v>0</v>
      </c>
      <c r="AJ46" s="34">
        <f>PXIL!P46</f>
        <v>0</v>
      </c>
      <c r="AK46" s="34">
        <f>RTM_IEX!J46</f>
        <v>67.52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8.0129669999999997</v>
      </c>
      <c r="E47">
        <f>GT_NG!T47</f>
        <v>9.9878874130297284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57.357853855651577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688.35216508766666</v>
      </c>
      <c r="P47" s="36">
        <v>19.291746491625169</v>
      </c>
      <c r="Q47" s="36">
        <v>7.72</v>
      </c>
      <c r="R47" s="38">
        <v>21.900000000000002</v>
      </c>
      <c r="S47" s="38">
        <v>0</v>
      </c>
      <c r="T47" s="37">
        <f>SUMPRODUCT(LTA!J47:AN47,LTA!J$101:AN$101,LTA!J$105:AN$105)</f>
        <v>110.43</v>
      </c>
      <c r="U47" s="37">
        <f>SUMPRODUCT(LTA!J47:AN47,LTA!J$102:AN$102,LTA!J$105:AN$105)</f>
        <v>424.65585199999998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10.41</v>
      </c>
      <c r="AB47" s="75">
        <f>-STOA!P47</f>
        <v>0</v>
      </c>
      <c r="AC47">
        <f t="shared" si="0"/>
        <v>12.137483163522976</v>
      </c>
      <c r="AD47">
        <f t="shared" si="1"/>
        <v>1432.8009886844502</v>
      </c>
      <c r="AE47">
        <f>'IDT-1'!F47</f>
        <v>0</v>
      </c>
      <c r="AF47" s="24"/>
      <c r="AG47">
        <f t="shared" si="2"/>
        <v>1432.8009886844502</v>
      </c>
      <c r="AI47" s="34">
        <f>PXIL!J47</f>
        <v>0</v>
      </c>
      <c r="AJ47" s="34">
        <f>PXIL!P47</f>
        <v>0</v>
      </c>
      <c r="AK47" s="34">
        <f>RTM_IEX!J47</f>
        <v>86.82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8.0129669999999997</v>
      </c>
      <c r="E48">
        <f>GT_NG!T48</f>
        <v>9.9878874130297284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57.357853855651577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688.35216508766666</v>
      </c>
      <c r="P48" s="36">
        <v>19.291746491625169</v>
      </c>
      <c r="Q48" s="36">
        <v>7.72</v>
      </c>
      <c r="R48" s="38">
        <v>21.9</v>
      </c>
      <c r="S48" s="38">
        <v>0</v>
      </c>
      <c r="T48" s="37">
        <f>SUMPRODUCT(LTA!J48:AN48,LTA!J$101:AN$101,LTA!J$105:AN$105)</f>
        <v>110.43</v>
      </c>
      <c r="U48" s="37">
        <f>SUMPRODUCT(LTA!J48:AN48,LTA!J$102:AN$102,LTA!J$105:AN$105)</f>
        <v>424.32900999999998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10.41</v>
      </c>
      <c r="AB48" s="75">
        <f>-STOA!P48</f>
        <v>0</v>
      </c>
      <c r="AC48">
        <f t="shared" si="0"/>
        <v>12.175309690722973</v>
      </c>
      <c r="AD48">
        <f t="shared" si="1"/>
        <v>1437.2663201572502</v>
      </c>
      <c r="AE48">
        <f>'IDT-1'!F48</f>
        <v>0</v>
      </c>
      <c r="AF48" s="24"/>
      <c r="AG48">
        <f t="shared" si="2"/>
        <v>1437.2663201572502</v>
      </c>
      <c r="AI48" s="34">
        <f>PXIL!J48</f>
        <v>0</v>
      </c>
      <c r="AJ48" s="34">
        <f>PXIL!P48</f>
        <v>0</v>
      </c>
      <c r="AK48" s="34">
        <f>RTM_IEX!J48</f>
        <v>91.65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8.0129669999999997</v>
      </c>
      <c r="E49">
        <f>GT_NG!T49</f>
        <v>9.9878874130297284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57.357853855651577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690.62694345154409</v>
      </c>
      <c r="P49" s="36">
        <v>19.291746491625169</v>
      </c>
      <c r="Q49" s="36">
        <v>7.72</v>
      </c>
      <c r="R49" s="38">
        <v>21.9</v>
      </c>
      <c r="S49" s="38">
        <v>0</v>
      </c>
      <c r="T49" s="37">
        <f>SUMPRODUCT(LTA!J49:AN49,LTA!J$101:AN$101,LTA!J$105:AN$105)</f>
        <v>110.43</v>
      </c>
      <c r="U49" s="37">
        <f>SUMPRODUCT(LTA!J49:AN49,LTA!J$102:AN$102,LTA!J$105:AN$105)</f>
        <v>465.81816400000002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10.41</v>
      </c>
      <c r="AB49" s="75">
        <f>-STOA!P49</f>
        <v>0</v>
      </c>
      <c r="AC49">
        <f t="shared" si="0"/>
        <v>12.137710722579545</v>
      </c>
      <c r="AD49">
        <f t="shared" si="1"/>
        <v>1432.8278514892711</v>
      </c>
      <c r="AE49">
        <f>'IDT-1'!F49</f>
        <v>0</v>
      </c>
      <c r="AF49" s="24"/>
      <c r="AG49">
        <f t="shared" si="2"/>
        <v>1432.8278514892711</v>
      </c>
      <c r="AI49" s="34">
        <f>PXIL!J49</f>
        <v>0</v>
      </c>
      <c r="AJ49" s="34">
        <f>PXIL!P49</f>
        <v>0</v>
      </c>
      <c r="AK49" s="34">
        <f>RTM_IEX!J49</f>
        <v>43.41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8.0129669999999997</v>
      </c>
      <c r="E50">
        <f>GT_NG!T50</f>
        <v>9.9878874130297284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57.357853855651577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690.62694345154409</v>
      </c>
      <c r="P50" s="36">
        <v>19.291746491625169</v>
      </c>
      <c r="Q50" s="36">
        <v>7.72</v>
      </c>
      <c r="R50" s="38">
        <v>21.9</v>
      </c>
      <c r="S50" s="38">
        <v>0</v>
      </c>
      <c r="T50" s="37">
        <f>SUMPRODUCT(LTA!J50:AN50,LTA!J$101:AN$101,LTA!J$105:AN$105)</f>
        <v>110.43</v>
      </c>
      <c r="U50" s="37">
        <f>SUMPRODUCT(LTA!J50:AN50,LTA!J$102:AN$102,LTA!J$105:AN$105)</f>
        <v>465.49545000000001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10.41</v>
      </c>
      <c r="AB50" s="75">
        <f>-STOA!P50</f>
        <v>0</v>
      </c>
      <c r="AC50">
        <f t="shared" si="0"/>
        <v>12.175487924979546</v>
      </c>
      <c r="AD50">
        <f t="shared" si="1"/>
        <v>1437.2873602868713</v>
      </c>
      <c r="AE50">
        <f>'IDT-1'!F50</f>
        <v>0</v>
      </c>
      <c r="AF50" s="24"/>
      <c r="AG50">
        <f t="shared" si="2"/>
        <v>1437.2873602868713</v>
      </c>
      <c r="AI50" s="34">
        <f>PXIL!J50</f>
        <v>0</v>
      </c>
      <c r="AJ50" s="34">
        <f>PXIL!P50</f>
        <v>0</v>
      </c>
      <c r="AK50" s="34">
        <f>RTM_IEX!J50</f>
        <v>48.23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8.0129669999999997</v>
      </c>
      <c r="E51">
        <f>GT_NG!T51</f>
        <v>9.9878874130297284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57.357853855651577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690.62694345154409</v>
      </c>
      <c r="P51" s="36">
        <v>19.291746491625169</v>
      </c>
      <c r="Q51" s="36">
        <v>7.72</v>
      </c>
      <c r="R51" s="38">
        <v>21.9</v>
      </c>
      <c r="S51" s="38">
        <v>0</v>
      </c>
      <c r="T51" s="37">
        <f>SUMPRODUCT(LTA!J51:AN51,LTA!J$101:AN$101,LTA!J$105:AN$105)</f>
        <v>110.43</v>
      </c>
      <c r="U51" s="37">
        <f>SUMPRODUCT(LTA!J51:AN51,LTA!J$102:AN$102,LTA!J$105:AN$105)</f>
        <v>464.342488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10.31</v>
      </c>
      <c r="AB51" s="75">
        <f>-STOA!P51</f>
        <v>0</v>
      </c>
      <c r="AC51">
        <f t="shared" si="0"/>
        <v>12.286511044179544</v>
      </c>
      <c r="AD51">
        <f t="shared" si="1"/>
        <v>1450.3933751676709</v>
      </c>
      <c r="AE51">
        <f>'IDT-1'!F51</f>
        <v>0</v>
      </c>
      <c r="AF51" s="24"/>
      <c r="AG51">
        <f t="shared" si="2"/>
        <v>1450.3933751676709</v>
      </c>
      <c r="AI51" s="34">
        <f>PXIL!J51</f>
        <v>0</v>
      </c>
      <c r="AJ51" s="34">
        <f>PXIL!P51</f>
        <v>0</v>
      </c>
      <c r="AK51" s="34">
        <f>RTM_IEX!J51</f>
        <v>62.7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8.0129669999999997</v>
      </c>
      <c r="E52">
        <f>GT_NG!T52</f>
        <v>9.9845525800130623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57.357853855651577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690.62694345154409</v>
      </c>
      <c r="P52" s="36">
        <v>19.291746491625169</v>
      </c>
      <c r="Q52" s="36">
        <v>7.72</v>
      </c>
      <c r="R52" s="38">
        <v>21.9</v>
      </c>
      <c r="S52" s="38">
        <v>0</v>
      </c>
      <c r="T52" s="37">
        <f>SUMPRODUCT(LTA!J52:AN52,LTA!J$101:AN$101,LTA!J$105:AN$105)</f>
        <v>110.43</v>
      </c>
      <c r="U52" s="37">
        <f>SUMPRODUCT(LTA!J52:AN52,LTA!J$102:AN$102,LTA!J$105:AN$105)</f>
        <v>465.65643000000006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10.31</v>
      </c>
      <c r="AB52" s="75">
        <f>-STOA!P52</f>
        <v>0</v>
      </c>
      <c r="AC52">
        <f t="shared" si="0"/>
        <v>12.297604144382204</v>
      </c>
      <c r="AD52">
        <f t="shared" si="1"/>
        <v>1451.7028892344517</v>
      </c>
      <c r="AE52">
        <f>'IDT-1'!F52</f>
        <v>0</v>
      </c>
      <c r="AF52" s="24"/>
      <c r="AG52">
        <f t="shared" si="2"/>
        <v>1451.7028892344517</v>
      </c>
      <c r="AI52" s="34">
        <f>PXIL!J52</f>
        <v>0</v>
      </c>
      <c r="AJ52" s="34">
        <f>PXIL!P52</f>
        <v>0</v>
      </c>
      <c r="AK52" s="34">
        <f>RTM_IEX!J52</f>
        <v>62.71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8.0129669999999997</v>
      </c>
      <c r="E53">
        <f>GT_NG!T53</f>
        <v>9.9845525800130623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57.357853855651577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688.35216508766666</v>
      </c>
      <c r="P53" s="36">
        <v>19.291746491625169</v>
      </c>
      <c r="Q53" s="36">
        <v>7.72</v>
      </c>
      <c r="R53" s="38">
        <v>21.9</v>
      </c>
      <c r="S53" s="38">
        <v>0</v>
      </c>
      <c r="T53" s="37">
        <f>SUMPRODUCT(LTA!J53:AN53,LTA!J$101:AN$101,LTA!J$105:AN$105)</f>
        <v>110.43</v>
      </c>
      <c r="U53" s="37">
        <f>SUMPRODUCT(LTA!J53:AN53,LTA!J$102:AN$102,LTA!J$105:AN$105)</f>
        <v>465.88900999999998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10.31</v>
      </c>
      <c r="AB53" s="75">
        <f>-STOA!P53</f>
        <v>0</v>
      </c>
      <c r="AC53">
        <f t="shared" si="0"/>
        <v>12.239877678125636</v>
      </c>
      <c r="AD53">
        <f t="shared" si="1"/>
        <v>1444.888417336831</v>
      </c>
      <c r="AE53">
        <f>'IDT-1'!F53</f>
        <v>0</v>
      </c>
      <c r="AF53" s="24"/>
      <c r="AG53">
        <f t="shared" si="2"/>
        <v>1444.888417336831</v>
      </c>
      <c r="AI53" s="34">
        <f>PXIL!J53</f>
        <v>0</v>
      </c>
      <c r="AJ53" s="34">
        <f>PXIL!P53</f>
        <v>0</v>
      </c>
      <c r="AK53" s="34">
        <f>RTM_IEX!J53</f>
        <v>57.88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8.0129669999999997</v>
      </c>
      <c r="E54">
        <f>GT_NG!T54</f>
        <v>9.9845525800130623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57.357853855651577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687.28475378635176</v>
      </c>
      <c r="P54" s="36">
        <v>19.291746491625169</v>
      </c>
      <c r="Q54" s="36">
        <v>7.72</v>
      </c>
      <c r="R54" s="38">
        <v>21.9</v>
      </c>
      <c r="S54" s="38">
        <v>0</v>
      </c>
      <c r="T54" s="37">
        <f>SUMPRODUCT(LTA!J54:AN54,LTA!J$101:AN$101,LTA!J$105:AN$105)</f>
        <v>110.43</v>
      </c>
      <c r="U54" s="37">
        <f>SUMPRODUCT(LTA!J54:AN54,LTA!J$102:AN$102,LTA!J$105:AN$105)</f>
        <v>426.980682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10.31</v>
      </c>
      <c r="AB54" s="75">
        <f>-STOA!P54</f>
        <v>0</v>
      </c>
      <c r="AC54">
        <f t="shared" si="0"/>
        <v>12.066201467994588</v>
      </c>
      <c r="AD54">
        <f t="shared" si="1"/>
        <v>1424.3863542456468</v>
      </c>
      <c r="AE54">
        <f>'IDT-1'!F54</f>
        <v>0</v>
      </c>
      <c r="AF54" s="24"/>
      <c r="AG54">
        <f t="shared" si="2"/>
        <v>1424.3863542456468</v>
      </c>
      <c r="AI54" s="34">
        <f>PXIL!J54</f>
        <v>0</v>
      </c>
      <c r="AJ54" s="34">
        <f>PXIL!P54</f>
        <v>0</v>
      </c>
      <c r="AK54" s="34">
        <f>RTM_IEX!J54</f>
        <v>77.180000000000007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8.0129669999999997</v>
      </c>
      <c r="E55">
        <f>GT_NG!T55</f>
        <v>9.9845525800130623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57.357853855651577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684.69397255799186</v>
      </c>
      <c r="P55" s="36">
        <v>19.66</v>
      </c>
      <c r="Q55" s="36">
        <v>7.72</v>
      </c>
      <c r="R55" s="38">
        <v>21.9</v>
      </c>
      <c r="S55" s="38">
        <v>0</v>
      </c>
      <c r="T55" s="37">
        <f>SUMPRODUCT(LTA!J55:AN55,LTA!J$101:AN$101,LTA!J$105:AN$105)</f>
        <v>110.43</v>
      </c>
      <c r="U55" s="37">
        <f>SUMPRODUCT(LTA!J55:AN55,LTA!J$102:AN$102,LTA!J$105:AN$105)</f>
        <v>383.53854600000005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10.23</v>
      </c>
      <c r="AB55" s="75">
        <f>-STOA!P55</f>
        <v>0</v>
      </c>
      <c r="AC55">
        <f t="shared" si="0"/>
        <v>11.276730292746715</v>
      </c>
      <c r="AD55">
        <f t="shared" si="1"/>
        <v>1331.19116170091</v>
      </c>
      <c r="AE55">
        <f>'IDT-1'!F55</f>
        <v>0</v>
      </c>
      <c r="AF55" s="24"/>
      <c r="AG55">
        <f t="shared" si="2"/>
        <v>1331.19116170091</v>
      </c>
      <c r="AI55" s="34">
        <f>PXIL!J55</f>
        <v>0</v>
      </c>
      <c r="AJ55" s="34">
        <f>PXIL!P55</f>
        <v>0</v>
      </c>
      <c r="AK55" s="34">
        <f>RTM_IEX!J55</f>
        <v>28.94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8.0129669999999997</v>
      </c>
      <c r="E56">
        <f>GT_NG!T56</f>
        <v>9.9845525800130623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57.357853855651577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682.47674731637403</v>
      </c>
      <c r="P56" s="36">
        <v>19.66</v>
      </c>
      <c r="Q56" s="36">
        <v>7.72</v>
      </c>
      <c r="R56" s="38">
        <v>21.4</v>
      </c>
      <c r="S56" s="38">
        <v>0</v>
      </c>
      <c r="T56" s="37">
        <f>SUMPRODUCT(LTA!J56:AN56,LTA!J$101:AN$101,LTA!J$105:AN$105)</f>
        <v>110.43</v>
      </c>
      <c r="U56" s="37">
        <f>SUMPRODUCT(LTA!J56:AN56,LTA!J$102:AN$102,LTA!J$105:AN$105)</f>
        <v>382.01633799999996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10.23</v>
      </c>
      <c r="AB56" s="75">
        <f>-STOA!P56</f>
        <v>0</v>
      </c>
      <c r="AC56">
        <f t="shared" si="0"/>
        <v>11.160059053517125</v>
      </c>
      <c r="AD56">
        <f t="shared" si="1"/>
        <v>1317.4183996985214</v>
      </c>
      <c r="AE56">
        <f>'IDT-1'!F56</f>
        <v>0</v>
      </c>
      <c r="AF56" s="24"/>
      <c r="AG56">
        <f t="shared" si="2"/>
        <v>1317.4183996985214</v>
      </c>
      <c r="AI56" s="34">
        <f>PXIL!J56</f>
        <v>0</v>
      </c>
      <c r="AJ56" s="34">
        <f>PXIL!P56</f>
        <v>0</v>
      </c>
      <c r="AK56" s="34">
        <f>RTM_IEX!J56</f>
        <v>19.29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8.0129669999999997</v>
      </c>
      <c r="E57">
        <f>GT_NG!T57</f>
        <v>9.9845525800130623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57.357853855651577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682.54571908846867</v>
      </c>
      <c r="P57" s="36">
        <v>19.66</v>
      </c>
      <c r="Q57" s="36">
        <v>7.72</v>
      </c>
      <c r="R57" s="38">
        <v>21.4</v>
      </c>
      <c r="S57" s="38">
        <v>0</v>
      </c>
      <c r="T57" s="37">
        <f>SUMPRODUCT(LTA!J57:AN57,LTA!J$101:AN$101,LTA!J$105:AN$105)</f>
        <v>110.43</v>
      </c>
      <c r="U57" s="37">
        <f>SUMPRODUCT(LTA!J57:AN57,LTA!J$102:AN$102,LTA!J$105:AN$105)</f>
        <v>381.49781400000001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10.23</v>
      </c>
      <c r="AB57" s="75">
        <f>-STOA!P57</f>
        <v>0</v>
      </c>
      <c r="AC57">
        <f t="shared" si="0"/>
        <v>11.602070814802719</v>
      </c>
      <c r="AD57">
        <f t="shared" si="1"/>
        <v>1369.5968357093304</v>
      </c>
      <c r="AE57">
        <f>'IDT-1'!F57</f>
        <v>0</v>
      </c>
      <c r="AF57" s="24"/>
      <c r="AG57">
        <f t="shared" si="2"/>
        <v>1369.5968357093304</v>
      </c>
      <c r="AI57" s="34">
        <f>PXIL!J57</f>
        <v>0</v>
      </c>
      <c r="AJ57" s="34">
        <f>PXIL!P57</f>
        <v>0</v>
      </c>
      <c r="AK57" s="34">
        <f>RTM_IEX!J57</f>
        <v>72.36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8.0129669999999997</v>
      </c>
      <c r="E58">
        <f>GT_NG!T58</f>
        <v>9.9845525800130623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57.357853855651577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682.54571908846867</v>
      </c>
      <c r="P58" s="36">
        <v>19.66</v>
      </c>
      <c r="Q58" s="36">
        <v>7.72</v>
      </c>
      <c r="R58" s="38">
        <v>21.9</v>
      </c>
      <c r="S58" s="38">
        <v>0</v>
      </c>
      <c r="T58" s="37">
        <f>SUMPRODUCT(LTA!J58:AN58,LTA!J$101:AN$101,LTA!J$105:AN$105)</f>
        <v>110.17</v>
      </c>
      <c r="U58" s="37">
        <f>SUMPRODUCT(LTA!J58:AN58,LTA!J$102:AN$102,LTA!J$105:AN$105)</f>
        <v>421.551468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10.23</v>
      </c>
      <c r="AB58" s="75">
        <f>-STOA!P58</f>
        <v>0</v>
      </c>
      <c r="AC58">
        <f t="shared" si="0"/>
        <v>11.981025508402718</v>
      </c>
      <c r="AD58">
        <f t="shared" si="1"/>
        <v>1414.3315350157304</v>
      </c>
      <c r="AE58">
        <f>'IDT-1'!F58</f>
        <v>0</v>
      </c>
      <c r="AF58" s="24"/>
      <c r="AG58">
        <f t="shared" si="2"/>
        <v>1414.3315350157304</v>
      </c>
      <c r="AI58" s="34">
        <f>PXIL!J58</f>
        <v>0</v>
      </c>
      <c r="AJ58" s="34">
        <f>PXIL!P58</f>
        <v>0</v>
      </c>
      <c r="AK58" s="34">
        <f>RTM_IEX!J58</f>
        <v>77.180000000000007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8.0129669999999997</v>
      </c>
      <c r="E59">
        <f>GT_NG!T59</f>
        <v>9.9845525800130623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57.357853855651577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682.54571908846867</v>
      </c>
      <c r="P59" s="36">
        <v>19.29</v>
      </c>
      <c r="Q59" s="36">
        <v>7.72</v>
      </c>
      <c r="R59" s="38">
        <v>21.9</v>
      </c>
      <c r="S59" s="38">
        <v>0</v>
      </c>
      <c r="T59" s="37">
        <f>SUMPRODUCT(LTA!J59:AN59,LTA!J$101:AN$101,LTA!J$105:AN$105)</f>
        <v>109.9</v>
      </c>
      <c r="U59" s="37">
        <f>SUMPRODUCT(LTA!J59:AN59,LTA!J$102:AN$102,LTA!J$105:AN$105)</f>
        <v>457.47821799999997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10.41</v>
      </c>
      <c r="AB59" s="75">
        <f>-STOA!P59</f>
        <v>0</v>
      </c>
      <c r="AC59">
        <f t="shared" si="0"/>
        <v>12.23829020840272</v>
      </c>
      <c r="AD59">
        <f t="shared" si="1"/>
        <v>1444.7010203157306</v>
      </c>
      <c r="AE59">
        <f>'IDT-1'!F59</f>
        <v>0</v>
      </c>
      <c r="AF59" s="24"/>
      <c r="AG59">
        <f t="shared" si="2"/>
        <v>1444.7010203157306</v>
      </c>
      <c r="AI59" s="34">
        <f>PXIL!J59</f>
        <v>0</v>
      </c>
      <c r="AJ59" s="34">
        <f>PXIL!P59</f>
        <v>0</v>
      </c>
      <c r="AK59" s="34">
        <f>RTM_IEX!J59</f>
        <v>72.34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8.0129669999999997</v>
      </c>
      <c r="E60">
        <f>GT_NG!T60</f>
        <v>9.9845525800130623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57.357853855651577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682.54571908846867</v>
      </c>
      <c r="P60" s="36">
        <v>19.29</v>
      </c>
      <c r="Q60" s="36">
        <v>7.72</v>
      </c>
      <c r="R60" s="38">
        <v>21.9</v>
      </c>
      <c r="S60" s="38">
        <v>0</v>
      </c>
      <c r="T60" s="37">
        <f>SUMPRODUCT(LTA!J60:AN60,LTA!J$101:AN$101,LTA!J$105:AN$105)</f>
        <v>108.39</v>
      </c>
      <c r="U60" s="37">
        <f>SUMPRODUCT(LTA!J60:AN60,LTA!J$102:AN$102,LTA!J$105:AN$105)</f>
        <v>454.51445200000001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10.41</v>
      </c>
      <c r="AB60" s="75">
        <f>-STOA!P60</f>
        <v>0</v>
      </c>
      <c r="AC60">
        <f t="shared" si="0"/>
        <v>12.403402574002719</v>
      </c>
      <c r="AD60">
        <f t="shared" si="1"/>
        <v>1464.1921419501307</v>
      </c>
      <c r="AE60">
        <f>'IDT-1'!F60</f>
        <v>0</v>
      </c>
      <c r="AF60" s="24"/>
      <c r="AG60">
        <f t="shared" si="2"/>
        <v>1464.1921419501307</v>
      </c>
      <c r="AI60" s="34">
        <f>PXIL!J60</f>
        <v>0</v>
      </c>
      <c r="AJ60" s="34">
        <f>PXIL!P60</f>
        <v>0</v>
      </c>
      <c r="AK60" s="34">
        <f>RTM_IEX!J60</f>
        <v>96.47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8.0129669999999997</v>
      </c>
      <c r="E61">
        <f>GT_NG!T61</f>
        <v>9.9845525800130623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57.357853855651577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679.16676418656084</v>
      </c>
      <c r="P61" s="36">
        <v>38.589999999999996</v>
      </c>
      <c r="Q61" s="36">
        <v>7.72</v>
      </c>
      <c r="R61" s="38">
        <v>21.9</v>
      </c>
      <c r="S61" s="38">
        <v>0</v>
      </c>
      <c r="T61" s="37">
        <f>SUMPRODUCT(LTA!J61:AN61,LTA!J$101:AN$101,LTA!J$105:AN$105)</f>
        <v>107.5</v>
      </c>
      <c r="U61" s="37">
        <f>SUMPRODUCT(LTA!J61:AN61,LTA!J$102:AN$102,LTA!J$105:AN$105)</f>
        <v>494.92119199999991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10.41</v>
      </c>
      <c r="AB61" s="75">
        <f>-STOA!P61</f>
        <v>0</v>
      </c>
      <c r="AC61">
        <f t="shared" si="0"/>
        <v>12.625983968826695</v>
      </c>
      <c r="AD61">
        <f t="shared" si="1"/>
        <v>1490.467345653399</v>
      </c>
      <c r="AE61">
        <f>'IDT-1'!F61</f>
        <v>0</v>
      </c>
      <c r="AF61" s="24"/>
      <c r="AG61">
        <f t="shared" si="2"/>
        <v>1490.467345653399</v>
      </c>
      <c r="AI61" s="34">
        <f>PXIL!J61</f>
        <v>0</v>
      </c>
      <c r="AJ61" s="34">
        <f>PXIL!P61</f>
        <v>0</v>
      </c>
      <c r="AK61" s="34">
        <f>RTM_IEX!J61</f>
        <v>67.53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8.0129669999999997</v>
      </c>
      <c r="E62">
        <f>GT_NG!T62</f>
        <v>9.9845525800130623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57.357853855651577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676.71982401997764</v>
      </c>
      <c r="P62" s="36">
        <v>75.2</v>
      </c>
      <c r="Q62" s="36">
        <v>7.72</v>
      </c>
      <c r="R62" s="38">
        <v>21.9</v>
      </c>
      <c r="S62" s="38">
        <v>0</v>
      </c>
      <c r="T62" s="37">
        <f>SUMPRODUCT(LTA!J62:AN62,LTA!J$101:AN$101,LTA!J$105:AN$105)</f>
        <v>101.71000000000001</v>
      </c>
      <c r="U62" s="37">
        <f>SUMPRODUCT(LTA!J62:AN62,LTA!J$102:AN$102,LTA!J$105:AN$105)</f>
        <v>489.24502199999995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10.41</v>
      </c>
      <c r="AB62" s="75">
        <f>-STOA!P62</f>
        <v>0</v>
      </c>
      <c r="AC62">
        <f t="shared" si="0"/>
        <v>12.816721843427395</v>
      </c>
      <c r="AD62">
        <f t="shared" si="1"/>
        <v>1512.9834976122149</v>
      </c>
      <c r="AE62">
        <f>'IDT-1'!F62</f>
        <v>0</v>
      </c>
      <c r="AF62" s="24"/>
      <c r="AG62">
        <f t="shared" si="2"/>
        <v>1512.9834976122149</v>
      </c>
      <c r="AI62" s="34">
        <f>PXIL!J62</f>
        <v>0</v>
      </c>
      <c r="AJ62" s="34">
        <f>PXIL!P62</f>
        <v>0</v>
      </c>
      <c r="AK62" s="34">
        <f>RTM_IEX!J62</f>
        <v>67.540000000000006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8.0129669999999997</v>
      </c>
      <c r="E63">
        <f>GT_NG!T63</f>
        <v>9.9845525800130623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57.357853855651577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728.49082591998399</v>
      </c>
      <c r="P63" s="36">
        <v>75.66</v>
      </c>
      <c r="Q63" s="36">
        <v>26.69</v>
      </c>
      <c r="R63" s="38">
        <v>21.9</v>
      </c>
      <c r="S63" s="38">
        <v>0</v>
      </c>
      <c r="T63" s="37">
        <f>SUMPRODUCT(LTA!J63:AN63,LTA!J$101:AN$101,LTA!J$105:AN$105)</f>
        <v>96.2</v>
      </c>
      <c r="U63" s="37">
        <f>SUMPRODUCT(LTA!J63:AN63,LTA!J$102:AN$102,LTA!J$105:AN$105)</f>
        <v>528.44200999999998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10.5</v>
      </c>
      <c r="AB63" s="75">
        <f>-STOA!P63</f>
        <v>0</v>
      </c>
      <c r="AC63">
        <f t="shared" si="0"/>
        <v>13.258268324460783</v>
      </c>
      <c r="AD63">
        <f t="shared" si="1"/>
        <v>1534.979941031188</v>
      </c>
      <c r="AE63">
        <f>'IDT-1'!F63</f>
        <v>0</v>
      </c>
      <c r="AF63" s="24"/>
      <c r="AG63">
        <f t="shared" si="2"/>
        <v>1534.979941031188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8.0129669999999997</v>
      </c>
      <c r="E64">
        <f>GT_NG!T64</f>
        <v>9.9845525800130623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57.357853855651577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747.78655781989403</v>
      </c>
      <c r="P64" s="36">
        <v>75.586666960624356</v>
      </c>
      <c r="Q64" s="36">
        <v>26.69</v>
      </c>
      <c r="R64" s="38">
        <v>22.2</v>
      </c>
      <c r="S64" s="38">
        <v>0</v>
      </c>
      <c r="T64" s="37">
        <f>SUMPRODUCT(LTA!J64:AN64,LTA!J$101:AN$101,LTA!J$105:AN$105)</f>
        <v>89.53</v>
      </c>
      <c r="U64" s="37">
        <f>SUMPRODUCT(LTA!J64:AN64,LTA!J$102:AN$102,LTA!J$105:AN$105)</f>
        <v>520.01298199999997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10.5</v>
      </c>
      <c r="AB64" s="75">
        <f>-STOA!P64</f>
        <v>0</v>
      </c>
      <c r="AC64">
        <f t="shared" si="0"/>
        <v>13.295424639689273</v>
      </c>
      <c r="AD64">
        <f t="shared" si="1"/>
        <v>1539.3661555764938</v>
      </c>
      <c r="AE64">
        <f>'IDT-1'!F64</f>
        <v>0</v>
      </c>
      <c r="AF64" s="24"/>
      <c r="AG64">
        <f t="shared" si="2"/>
        <v>1539.3661555764938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8.0129669999999997</v>
      </c>
      <c r="E65">
        <f>GT_NG!T65</f>
        <v>9.9845525800130623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57.357853855651577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767.2039118780001</v>
      </c>
      <c r="P65" s="36">
        <v>75.197129003932361</v>
      </c>
      <c r="Q65" s="36">
        <v>26.69</v>
      </c>
      <c r="R65" s="38">
        <v>22.2</v>
      </c>
      <c r="S65" s="38">
        <v>0</v>
      </c>
      <c r="T65" s="37">
        <f>SUMPRODUCT(LTA!J65:AN65,LTA!J$101:AN$101,LTA!J$105:AN$105)</f>
        <v>82.76</v>
      </c>
      <c r="U65" s="37">
        <f>SUMPRODUCT(LTA!J65:AN65,LTA!J$102:AN$102,LTA!J$105:AN$105)</f>
        <v>510.63336599999991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10.5</v>
      </c>
      <c r="AB65" s="75">
        <f>-STOA!P65</f>
        <v>0</v>
      </c>
      <c r="AC65">
        <f t="shared" si="0"/>
        <v>13.249234154667812</v>
      </c>
      <c r="AD65">
        <f t="shared" si="1"/>
        <v>1564.0405461629291</v>
      </c>
      <c r="AE65">
        <f>'IDT-1'!F65</f>
        <v>0</v>
      </c>
      <c r="AF65" s="24"/>
      <c r="AG65">
        <f t="shared" si="2"/>
        <v>1564.0405461629291</v>
      </c>
      <c r="AI65" s="34">
        <f>PXIL!J65</f>
        <v>0</v>
      </c>
      <c r="AJ65" s="34">
        <f>PXIL!P65</f>
        <v>0</v>
      </c>
      <c r="AK65" s="34">
        <f>RTM_IEX!J65</f>
        <v>6.75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8.0129669999999997</v>
      </c>
      <c r="E66">
        <f>GT_NG!T66</f>
        <v>9.9845525800130623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57.357853855651577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778.75168845916551</v>
      </c>
      <c r="P66" s="36">
        <v>75.197129003932361</v>
      </c>
      <c r="Q66" s="36">
        <v>26.69</v>
      </c>
      <c r="R66" s="38">
        <v>22.2</v>
      </c>
      <c r="S66" s="38">
        <v>0</v>
      </c>
      <c r="T66" s="37">
        <f>SUMPRODUCT(LTA!J66:AN66,LTA!J$101:AN$101,LTA!J$105:AN$105)</f>
        <v>75.61</v>
      </c>
      <c r="U66" s="37">
        <f>SUMPRODUCT(LTA!J66:AN66,LTA!J$102:AN$102,LTA!J$105:AN$105)</f>
        <v>501.22039599999994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10.5</v>
      </c>
      <c r="AB66" s="75">
        <f>-STOA!P66</f>
        <v>0</v>
      </c>
      <c r="AC66">
        <f t="shared" si="0"/>
        <v>13.150406529949604</v>
      </c>
      <c r="AD66">
        <f t="shared" si="1"/>
        <v>1552.3741803688129</v>
      </c>
      <c r="AE66">
        <f>'IDT-1'!F66</f>
        <v>0</v>
      </c>
      <c r="AF66" s="24"/>
      <c r="AG66">
        <f t="shared" si="2"/>
        <v>1552.3741803688129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8.0912009999999999</v>
      </c>
      <c r="E67">
        <f>GT_NG!T67</f>
        <v>9.9845525800130623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57.357853855651577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782.38947004103773</v>
      </c>
      <c r="P67" s="36">
        <v>75.197129003932361</v>
      </c>
      <c r="Q67" s="36">
        <v>26.69</v>
      </c>
      <c r="R67" s="38">
        <v>22.2</v>
      </c>
      <c r="S67" s="38">
        <v>0</v>
      </c>
      <c r="T67" s="37">
        <f>SUMPRODUCT(LTA!J67:AN67,LTA!J$101:AN$101,LTA!J$105:AN$105)</f>
        <v>67.39</v>
      </c>
      <c r="U67" s="37">
        <f>SUMPRODUCT(LTA!J67:AN67,LTA!J$102:AN$102,LTA!J$105:AN$105)</f>
        <v>492.32581599999997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10.59</v>
      </c>
      <c r="AB67" s="75">
        <f>-STOA!P67</f>
        <v>0</v>
      </c>
      <c r="AC67">
        <f t="shared" si="0"/>
        <v>13.097912692911555</v>
      </c>
      <c r="AD67">
        <f t="shared" si="1"/>
        <v>1532.1181097877234</v>
      </c>
      <c r="AE67">
        <f>'IDT-1'!F67</f>
        <v>0</v>
      </c>
      <c r="AF67" s="24"/>
      <c r="AG67">
        <f t="shared" si="2"/>
        <v>1532.1181097877234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-7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8.0912009999999999</v>
      </c>
      <c r="E68">
        <f>GT_NG!T68</f>
        <v>9.9845525800130623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57.357853855651577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780.05607821059152</v>
      </c>
      <c r="P68" s="36">
        <v>75.197129003932361</v>
      </c>
      <c r="Q68" s="36">
        <v>26.69</v>
      </c>
      <c r="R68" s="38">
        <v>23.2</v>
      </c>
      <c r="S68" s="38">
        <v>0</v>
      </c>
      <c r="T68" s="37">
        <f>SUMPRODUCT(LTA!J68:AN68,LTA!J$101:AN$101,LTA!J$105:AN$105)</f>
        <v>59.58</v>
      </c>
      <c r="U68" s="37">
        <f>SUMPRODUCT(LTA!J68:AN68,LTA!J$102:AN$102,LTA!J$105:AN$105)</f>
        <v>483.03633399999995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10.59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12.883778448661582</v>
      </c>
      <c r="AD68">
        <f t="shared" ref="AD68:AD98" si="4">SUM(B68:AB68,AI68:AV68)-AC68</f>
        <v>1520.8993702015268</v>
      </c>
      <c r="AE68">
        <f>'IDT-1'!F68</f>
        <v>0</v>
      </c>
      <c r="AF68" s="24"/>
      <c r="AG68">
        <f t="shared" ref="AG68:AG98" si="5">SUM(AD68:AF68)</f>
        <v>1520.8993702015268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8.0912009999999999</v>
      </c>
      <c r="E69">
        <f>GT_NG!T69</f>
        <v>9.9845525800130623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57.357853855651577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784.73814073370863</v>
      </c>
      <c r="P69" s="36">
        <v>75.197129003932361</v>
      </c>
      <c r="Q69" s="36">
        <v>26.69</v>
      </c>
      <c r="R69" s="38">
        <v>23.2</v>
      </c>
      <c r="S69" s="38">
        <v>0</v>
      </c>
      <c r="T69" s="37">
        <f>SUMPRODUCT(LTA!J69:AN69,LTA!J$101:AN$101,LTA!J$105:AN$105)</f>
        <v>52.4</v>
      </c>
      <c r="U69" s="37">
        <f>SUMPRODUCT(LTA!J69:AN69,LTA!J$102:AN$102,LTA!J$105:AN$105)</f>
        <v>472.60142399999995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10.59</v>
      </c>
      <c r="AB69" s="75">
        <f>-STOA!P69</f>
        <v>0</v>
      </c>
      <c r="AC69">
        <f t="shared" si="3"/>
        <v>12.902209895729101</v>
      </c>
      <c r="AD69">
        <f t="shared" si="4"/>
        <v>1492.9480912775764</v>
      </c>
      <c r="AE69">
        <f>'IDT-1'!F69</f>
        <v>0</v>
      </c>
      <c r="AF69" s="24"/>
      <c r="AG69">
        <f t="shared" si="5"/>
        <v>1492.9480912775764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8.0912009999999999</v>
      </c>
      <c r="E70">
        <f>GT_NG!T70</f>
        <v>9.9845525800130623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57.357853855651577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793.22867905898909</v>
      </c>
      <c r="P70" s="36">
        <v>75.197129003932361</v>
      </c>
      <c r="Q70" s="36">
        <v>26.693067463509941</v>
      </c>
      <c r="R70" s="38">
        <v>23.2</v>
      </c>
      <c r="S70" s="38">
        <v>0</v>
      </c>
      <c r="T70" s="37">
        <f>SUMPRODUCT(LTA!J70:AN70,LTA!J$101:AN$101,LTA!J$105:AN$105)</f>
        <v>43.25</v>
      </c>
      <c r="U70" s="37">
        <f>SUMPRODUCT(LTA!J70:AN70,LTA!J$102:AN$102,LTA!J$105:AN$105)</f>
        <v>464.50459399999994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10.59</v>
      </c>
      <c r="AB70" s="75">
        <f>-STOA!P70</f>
        <v>0</v>
      </c>
      <c r="AC70">
        <f t="shared" si="3"/>
        <v>12.913394389603832</v>
      </c>
      <c r="AD70">
        <f t="shared" si="4"/>
        <v>1474.1836825724922</v>
      </c>
      <c r="AE70">
        <f>'IDT-1'!F70</f>
        <v>0</v>
      </c>
      <c r="AF70" s="24"/>
      <c r="AG70">
        <f t="shared" si="5"/>
        <v>1474.1836825724922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8.0912009999999999</v>
      </c>
      <c r="E71">
        <f>GT_NG!T71</f>
        <v>9.9845525800130623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57.357853855651577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787.18590848095732</v>
      </c>
      <c r="P71" s="36">
        <v>75.197129003932361</v>
      </c>
      <c r="Q71" s="36">
        <v>26.693067463509941</v>
      </c>
      <c r="R71" s="38">
        <v>23.2</v>
      </c>
      <c r="S71" s="38">
        <v>0</v>
      </c>
      <c r="T71" s="37">
        <f>SUMPRODUCT(LTA!J71:AN71,LTA!J$101:AN$101,LTA!J$105:AN$105)</f>
        <v>34.04</v>
      </c>
      <c r="U71" s="37">
        <f>SUMPRODUCT(LTA!J71:AN71,LTA!J$102:AN$102,LTA!J$105:AN$105)</f>
        <v>459.96060199999994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10.78</v>
      </c>
      <c r="AB71" s="75">
        <f>-STOA!P71</f>
        <v>0</v>
      </c>
      <c r="AC71">
        <f t="shared" si="3"/>
        <v>12.79105337257281</v>
      </c>
      <c r="AD71">
        <f t="shared" si="4"/>
        <v>1449.6992610114912</v>
      </c>
      <c r="AE71">
        <f>'IDT-1'!F71</f>
        <v>0</v>
      </c>
      <c r="AF71" s="24"/>
      <c r="AG71">
        <f t="shared" si="5"/>
        <v>1449.6992610114912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8.0912009999999999</v>
      </c>
      <c r="E72">
        <f>GT_NG!T72</f>
        <v>9.9845525800130623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57.357853855651577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789.29345496638507</v>
      </c>
      <c r="P72" s="36">
        <v>75.197129003932361</v>
      </c>
      <c r="Q72" s="36">
        <v>26.693067463509941</v>
      </c>
      <c r="R72" s="38">
        <v>19.012545186771991</v>
      </c>
      <c r="S72" s="38">
        <v>0</v>
      </c>
      <c r="T72" s="37">
        <f>SUMPRODUCT(LTA!J72:AN72,LTA!J$101:AN$101,LTA!J$105:AN$105)</f>
        <v>26.55</v>
      </c>
      <c r="U72" s="37">
        <f>SUMPRODUCT(LTA!J72:AN72,LTA!J$102:AN$102,LTA!J$105:AN$105)</f>
        <v>451.44073799999995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10.78</v>
      </c>
      <c r="AB72" s="75">
        <f>-STOA!P72</f>
        <v>0</v>
      </c>
      <c r="AC72">
        <f t="shared" si="3"/>
        <v>12.59674349639484</v>
      </c>
      <c r="AD72">
        <f t="shared" si="4"/>
        <v>1436.8037985598689</v>
      </c>
      <c r="AE72">
        <f>'IDT-1'!F72</f>
        <v>0</v>
      </c>
      <c r="AF72" s="24"/>
      <c r="AG72">
        <f t="shared" si="5"/>
        <v>1436.8037985598689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8.0912009999999999</v>
      </c>
      <c r="E73">
        <f>GT_NG!T73</f>
        <v>9.9845525800130623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57.357853855651577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802.78129403688718</v>
      </c>
      <c r="P73" s="36">
        <v>75.197129003932361</v>
      </c>
      <c r="Q73" s="36">
        <v>26.693067463509941</v>
      </c>
      <c r="R73" s="38">
        <v>11.050000000000002</v>
      </c>
      <c r="S73" s="38">
        <v>0</v>
      </c>
      <c r="T73" s="37">
        <f>SUMPRODUCT(LTA!J73:AN73,LTA!J$101:AN$101,LTA!J$105:AN$105)</f>
        <v>18.57</v>
      </c>
      <c r="U73" s="37">
        <f>SUMPRODUCT(LTA!J73:AN73,LTA!J$102:AN$102,LTA!J$105:AN$105)</f>
        <v>443.71094599999992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10.78</v>
      </c>
      <c r="AB73" s="75">
        <f>-STOA!P73</f>
        <v>0</v>
      </c>
      <c r="AC73">
        <f t="shared" si="3"/>
        <v>12.511193712218173</v>
      </c>
      <c r="AD73">
        <f t="shared" si="4"/>
        <v>1426.7048502277758</v>
      </c>
      <c r="AE73">
        <f>'IDT-1'!F73</f>
        <v>0</v>
      </c>
      <c r="AF73" s="24"/>
      <c r="AG73">
        <f t="shared" si="5"/>
        <v>1426.7048502277758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8.0912009999999999</v>
      </c>
      <c r="E74">
        <f>GT_NG!T74</f>
        <v>9.9845525800130623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57.357853855651577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802.53523540206277</v>
      </c>
      <c r="P74" s="36">
        <v>75.197129003932361</v>
      </c>
      <c r="Q74" s="36">
        <v>26.693067463509941</v>
      </c>
      <c r="R74" s="38">
        <v>5.3125455417066147</v>
      </c>
      <c r="S74" s="38">
        <v>0</v>
      </c>
      <c r="T74" s="37">
        <f>SUMPRODUCT(LTA!J74:AN74,LTA!J$101:AN$101,LTA!J$105:AN$105)</f>
        <v>12.8</v>
      </c>
      <c r="U74" s="37">
        <f>SUMPRODUCT(LTA!J74:AN74,LTA!J$102:AN$102,LTA!J$105:AN$105)</f>
        <v>438.94710799999996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10.78</v>
      </c>
      <c r="AB74" s="75">
        <f>-STOA!P74</f>
        <v>0</v>
      </c>
      <c r="AC74">
        <f t="shared" si="3"/>
        <v>12.397861436210652</v>
      </c>
      <c r="AD74">
        <f t="shared" si="4"/>
        <v>1407.3008314106655</v>
      </c>
      <c r="AE74">
        <f>'IDT-1'!F74</f>
        <v>0</v>
      </c>
      <c r="AF74" s="24"/>
      <c r="AG74">
        <f t="shared" si="5"/>
        <v>1407.3008314106655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-28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8.0912009999999999</v>
      </c>
      <c r="E75">
        <f>GT_NG!T75</f>
        <v>10.083617963314358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54.889999999999986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803.84322614136818</v>
      </c>
      <c r="P75" s="36">
        <v>75.197129003932361</v>
      </c>
      <c r="Q75" s="36">
        <v>26.693067463509941</v>
      </c>
      <c r="R75" s="38">
        <v>0</v>
      </c>
      <c r="S75" s="38">
        <v>0</v>
      </c>
      <c r="T75" s="37">
        <f>SUMPRODUCT(LTA!J75:AN75,LTA!J$101:AN$101,LTA!J$105:AN$105)</f>
        <v>10.129999999999999</v>
      </c>
      <c r="U75" s="37">
        <f>SUMPRODUCT(LTA!J75:AN75,LTA!J$102:AN$102,LTA!J$105:AN$105)</f>
        <v>433.23971999999992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10.96</v>
      </c>
      <c r="AB75" s="75">
        <f>-STOA!P75</f>
        <v>0</v>
      </c>
      <c r="AC75">
        <f t="shared" si="3"/>
        <v>12.207698031703627</v>
      </c>
      <c r="AD75">
        <f t="shared" si="4"/>
        <v>1400.920263540421</v>
      </c>
      <c r="AE75">
        <f>'IDT-1'!F75</f>
        <v>0</v>
      </c>
      <c r="AF75" s="24"/>
      <c r="AG75">
        <f t="shared" si="5"/>
        <v>1400.920263540421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8.0912009999999999</v>
      </c>
      <c r="E76">
        <f>GT_NG!T76</f>
        <v>10.083617963314358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54.889999999999986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858.57180821186478</v>
      </c>
      <c r="P76" s="36">
        <v>75.197129003932361</v>
      </c>
      <c r="Q76" s="36">
        <v>26.693067463509941</v>
      </c>
      <c r="R76" s="38">
        <v>0</v>
      </c>
      <c r="S76" s="38">
        <v>0</v>
      </c>
      <c r="T76" s="37">
        <f>SUMPRODUCT(LTA!J76:AN76,LTA!J$101:AN$101,LTA!J$105:AN$105)</f>
        <v>5.63</v>
      </c>
      <c r="U76" s="37">
        <f>SUMPRODUCT(LTA!J76:AN76,LTA!J$102:AN$102,LTA!J$105:AN$105)</f>
        <v>429.61376599999994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10.96</v>
      </c>
      <c r="AB76" s="75">
        <f>-STOA!P76</f>
        <v>0</v>
      </c>
      <c r="AC76">
        <f t="shared" si="3"/>
        <v>13.14978535961359</v>
      </c>
      <c r="AD76">
        <f t="shared" si="4"/>
        <v>1381.5808042830079</v>
      </c>
      <c r="AE76">
        <f>'IDT-1'!F76</f>
        <v>0</v>
      </c>
      <c r="AF76" s="24"/>
      <c r="AG76">
        <f t="shared" si="5"/>
        <v>1381.5808042830079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-85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8.0912009999999999</v>
      </c>
      <c r="E77">
        <f>GT_NG!T77</f>
        <v>10.083617963314358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1008.2161270007455</v>
      </c>
      <c r="P77" s="36">
        <v>75.197129003932361</v>
      </c>
      <c r="Q77" s="36">
        <v>26.693067463509941</v>
      </c>
      <c r="R77" s="38">
        <v>0</v>
      </c>
      <c r="S77" s="38">
        <v>0</v>
      </c>
      <c r="T77" s="37">
        <f>SUMPRODUCT(LTA!J77:AN77,LTA!J$101:AN$101,LTA!J$105:AN$105)</f>
        <v>1.2</v>
      </c>
      <c r="U77" s="37">
        <f>SUMPRODUCT(LTA!J77:AN77,LTA!J$102:AN$102,LTA!J$105:AN$105)</f>
        <v>425.64465399999995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-237</v>
      </c>
      <c r="AA77" s="75">
        <f>STOA!J77</f>
        <v>10.96</v>
      </c>
      <c r="AB77" s="75">
        <f>-STOA!P77</f>
        <v>0</v>
      </c>
      <c r="AC77">
        <f t="shared" si="3"/>
        <v>16.00634295706778</v>
      </c>
      <c r="AD77">
        <f t="shared" si="4"/>
        <v>1313.0794534744346</v>
      </c>
      <c r="AE77">
        <f>'IDT-1'!F77</f>
        <v>0</v>
      </c>
      <c r="AF77" s="24"/>
      <c r="AG77">
        <f t="shared" si="5"/>
        <v>1313.0794534744346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8.0912009999999999</v>
      </c>
      <c r="E78">
        <f>GT_NG!T78</f>
        <v>10.083617963314358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1051.1053491491643</v>
      </c>
      <c r="P78" s="36">
        <v>75.197129003932361</v>
      </c>
      <c r="Q78" s="36">
        <v>26.693067463509941</v>
      </c>
      <c r="R78" s="38">
        <v>0</v>
      </c>
      <c r="S78" s="38">
        <v>0</v>
      </c>
      <c r="T78" s="37">
        <f>SUMPRODUCT(LTA!J78:AN78,LTA!J$101:AN$101,LTA!J$105:AN$105)</f>
        <v>0.03</v>
      </c>
      <c r="U78" s="37">
        <f>SUMPRODUCT(LTA!J78:AN78,LTA!J$102:AN$102,LTA!J$105:AN$105)</f>
        <v>423.80999999999995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-227</v>
      </c>
      <c r="AA78" s="75">
        <f>STOA!J78</f>
        <v>10.96</v>
      </c>
      <c r="AB78" s="75">
        <f>-STOA!P78</f>
        <v>0</v>
      </c>
      <c r="AC78">
        <f t="shared" si="3"/>
        <v>16.3413733295145</v>
      </c>
      <c r="AD78">
        <f t="shared" si="4"/>
        <v>1352.6289912504067</v>
      </c>
      <c r="AE78">
        <f>'IDT-1'!F78</f>
        <v>0</v>
      </c>
      <c r="AF78" s="24"/>
      <c r="AG78">
        <f t="shared" si="5"/>
        <v>1352.6289912504067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8.0912009999999999</v>
      </c>
      <c r="E79">
        <f>GT_NG!T79</f>
        <v>10.083997620464009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1029.4153816400787</v>
      </c>
      <c r="P79" s="36">
        <v>75.197129003932361</v>
      </c>
      <c r="Q79" s="36">
        <v>26.693067463509941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423.45999999999992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-254</v>
      </c>
      <c r="AA79" s="75">
        <f>STOA!J79</f>
        <v>11.14</v>
      </c>
      <c r="AB79" s="75">
        <f>-STOA!P79</f>
        <v>0</v>
      </c>
      <c r="AC79">
        <f t="shared" si="3"/>
        <v>16.555645204628021</v>
      </c>
      <c r="AD79">
        <f t="shared" si="4"/>
        <v>1283.525131523357</v>
      </c>
      <c r="AE79">
        <f>'IDT-1'!F79</f>
        <v>0</v>
      </c>
      <c r="AF79" s="24"/>
      <c r="AG79">
        <f t="shared" si="5"/>
        <v>1283.525131523357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8.0912009999999999</v>
      </c>
      <c r="E80">
        <f>GT_NG!T80</f>
        <v>10.083997620464009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956.05977291459919</v>
      </c>
      <c r="P80" s="36">
        <v>75.197129003932361</v>
      </c>
      <c r="Q80" s="36">
        <v>26.693067463509941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423.28999999999991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-250</v>
      </c>
      <c r="AA80" s="75">
        <f>STOA!J80</f>
        <v>11.14</v>
      </c>
      <c r="AB80" s="75">
        <f>-STOA!P80</f>
        <v>0</v>
      </c>
      <c r="AC80">
        <f t="shared" si="3"/>
        <v>15.226452842443312</v>
      </c>
      <c r="AD80">
        <f t="shared" si="4"/>
        <v>1295.3287151600623</v>
      </c>
      <c r="AE80">
        <f>'IDT-1'!F80</f>
        <v>0</v>
      </c>
      <c r="AF80" s="24"/>
      <c r="AG80">
        <f t="shared" si="5"/>
        <v>1295.3287151600623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8.0912009999999999</v>
      </c>
      <c r="E81">
        <f>GT_NG!T81</f>
        <v>10.083997620464009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49.999999999999993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951.33583230949353</v>
      </c>
      <c r="P81" s="36">
        <v>75.197129003932361</v>
      </c>
      <c r="Q81" s="36">
        <v>26.693067463509941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421.45999999999992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-259</v>
      </c>
      <c r="AA81" s="75">
        <f>STOA!J81</f>
        <v>11.14</v>
      </c>
      <c r="AB81" s="75">
        <f>-STOA!P81</f>
        <v>0</v>
      </c>
      <c r="AC81">
        <f t="shared" si="3"/>
        <v>15.652772160884428</v>
      </c>
      <c r="AD81">
        <f t="shared" si="4"/>
        <v>1327.5784552365155</v>
      </c>
      <c r="AE81">
        <f>'IDT-1'!F81</f>
        <v>0</v>
      </c>
      <c r="AF81" s="24"/>
      <c r="AG81">
        <f t="shared" si="5"/>
        <v>1327.5784552365155</v>
      </c>
      <c r="AI81" s="34">
        <f>PXIL!J81</f>
        <v>0</v>
      </c>
      <c r="AJ81" s="34">
        <f>PXIL!P81</f>
        <v>0</v>
      </c>
      <c r="AK81" s="34">
        <f>RTM_IEX!J81</f>
        <v>48.23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8.0912009999999999</v>
      </c>
      <c r="E82">
        <f>GT_NG!T82</f>
        <v>10.083997620464009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53.43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951.12579980774819</v>
      </c>
      <c r="P82" s="36">
        <v>75.197129003932361</v>
      </c>
      <c r="Q82" s="36">
        <v>26.693067463509941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421.28999999999991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-277</v>
      </c>
      <c r="AA82" s="75">
        <f>STOA!J82</f>
        <v>11.14</v>
      </c>
      <c r="AB82" s="75">
        <f>-STOA!P82</f>
        <v>0</v>
      </c>
      <c r="AC82">
        <f t="shared" si="3"/>
        <v>15.830956726917769</v>
      </c>
      <c r="AD82">
        <f t="shared" si="4"/>
        <v>1312.4602381687369</v>
      </c>
      <c r="AE82">
        <f>'IDT-1'!F82</f>
        <v>-5.19</v>
      </c>
      <c r="AF82" s="24"/>
      <c r="AG82">
        <f t="shared" si="5"/>
        <v>1307.2702381687368</v>
      </c>
      <c r="AI82" s="34">
        <f>PXIL!J82</f>
        <v>0</v>
      </c>
      <c r="AJ82" s="34">
        <f>PXIL!P82</f>
        <v>0</v>
      </c>
      <c r="AK82" s="34">
        <f>RTM_IEX!J82</f>
        <v>48.24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8.0912009999999999</v>
      </c>
      <c r="E83">
        <f>GT_NG!T83</f>
        <v>10.083997620464009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994.52049730106557</v>
      </c>
      <c r="P83" s="36">
        <v>75.197129003932361</v>
      </c>
      <c r="Q83" s="36">
        <v>26.693067463509941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420.78999999999991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-267</v>
      </c>
      <c r="AA83" s="75">
        <f>STOA!J83</f>
        <v>11.33</v>
      </c>
      <c r="AB83" s="75">
        <f>-STOA!P83</f>
        <v>0</v>
      </c>
      <c r="AC83">
        <f t="shared" si="3"/>
        <v>16.012974917608304</v>
      </c>
      <c r="AD83">
        <f t="shared" si="4"/>
        <v>1273.6929174713634</v>
      </c>
      <c r="AE83">
        <f>'IDT-1'!F83</f>
        <v>-8.65</v>
      </c>
      <c r="AF83" s="24"/>
      <c r="AG83">
        <f t="shared" si="5"/>
        <v>1265.0429174713634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8.0912009999999999</v>
      </c>
      <c r="E84">
        <f>GT_NG!T84</f>
        <v>10.083997620464009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994.52049730106557</v>
      </c>
      <c r="P84" s="36">
        <v>75.197129003932361</v>
      </c>
      <c r="Q84" s="36">
        <v>26.693067463509941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420.95999999999992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-299</v>
      </c>
      <c r="AA84" s="75">
        <f>STOA!J84</f>
        <v>11.33</v>
      </c>
      <c r="AB84" s="75">
        <f>-STOA!P84</f>
        <v>0</v>
      </c>
      <c r="AC84">
        <f t="shared" si="3"/>
        <v>16.285479964804757</v>
      </c>
      <c r="AD84">
        <f t="shared" si="4"/>
        <v>1241.590412424167</v>
      </c>
      <c r="AE84">
        <f>'IDT-1'!F84</f>
        <v>-6.343</v>
      </c>
      <c r="AF84" s="24"/>
      <c r="AG84">
        <f t="shared" si="5"/>
        <v>1235.2474124241669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8.0912009999999999</v>
      </c>
      <c r="E85">
        <f>GT_NG!T85</f>
        <v>10.083997620464009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53.43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969.83371517234946</v>
      </c>
      <c r="P85" s="36">
        <v>75.197129003932361</v>
      </c>
      <c r="Q85" s="36">
        <v>26.693067463509941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421.28999999999991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-281</v>
      </c>
      <c r="AA85" s="75">
        <f>STOA!J85</f>
        <v>11.33</v>
      </c>
      <c r="AB85" s="75">
        <f>-STOA!P85</f>
        <v>0</v>
      </c>
      <c r="AC85">
        <f t="shared" si="3"/>
        <v>15.95721415587554</v>
      </c>
      <c r="AD85">
        <f t="shared" si="4"/>
        <v>1238.9918961043802</v>
      </c>
      <c r="AE85">
        <f>'IDT-1'!F85</f>
        <v>-34.597999999999999</v>
      </c>
      <c r="AF85" s="24"/>
      <c r="AG85">
        <f t="shared" si="5"/>
        <v>1204.3938961043802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8.0912009999999999</v>
      </c>
      <c r="E86">
        <f>GT_NG!T86</f>
        <v>10.083997620464009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53.43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959.69057984312883</v>
      </c>
      <c r="P86" s="36">
        <v>75.197129003932361</v>
      </c>
      <c r="Q86" s="36">
        <v>26.693067463509941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421.62999999999994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-276</v>
      </c>
      <c r="AA86" s="75">
        <f>STOA!J86</f>
        <v>11.33</v>
      </c>
      <c r="AB86" s="75">
        <f>-STOA!P86</f>
        <v>0</v>
      </c>
      <c r="AC86">
        <f t="shared" si="3"/>
        <v>15.832512030485638</v>
      </c>
      <c r="AD86">
        <f t="shared" si="4"/>
        <v>1234.3134629005494</v>
      </c>
      <c r="AE86">
        <f>'IDT-1'!F86</f>
        <v>-50.744</v>
      </c>
      <c r="AF86" s="24"/>
      <c r="AG86">
        <f t="shared" si="5"/>
        <v>1183.5694629005495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8.0912009999999999</v>
      </c>
      <c r="E87">
        <f>GT_NG!T87</f>
        <v>10.083997620464009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960.64326542345123</v>
      </c>
      <c r="P87" s="36">
        <v>75.197129003932361</v>
      </c>
      <c r="Q87" s="36">
        <v>26.693067463509941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420.42999999999995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-287</v>
      </c>
      <c r="AA87" s="75">
        <f>STOA!J87</f>
        <v>11.51</v>
      </c>
      <c r="AB87" s="75">
        <f>-STOA!P87</f>
        <v>0</v>
      </c>
      <c r="AC87">
        <f t="shared" si="3"/>
        <v>15.557471015338566</v>
      </c>
      <c r="AD87">
        <f t="shared" si="4"/>
        <v>1260.0911894960191</v>
      </c>
      <c r="AE87">
        <f>'IDT-1'!F87</f>
        <v>-50.744</v>
      </c>
      <c r="AF87" s="24"/>
      <c r="AG87">
        <f t="shared" si="5"/>
        <v>1209.3471894960192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8.0912009999999999</v>
      </c>
      <c r="E88">
        <f>GT_NG!T88</f>
        <v>10.083997620464009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960.64323248053552</v>
      </c>
      <c r="P88" s="36">
        <v>75.197129003932361</v>
      </c>
      <c r="Q88" s="36">
        <v>26.693067463509941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421.7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-257</v>
      </c>
      <c r="AA88" s="75">
        <f>STOA!J88</f>
        <v>11.51</v>
      </c>
      <c r="AB88" s="75">
        <f>-STOA!P88</f>
        <v>0</v>
      </c>
      <c r="AC88">
        <f t="shared" si="3"/>
        <v>15.314004006871402</v>
      </c>
      <c r="AD88">
        <f t="shared" si="4"/>
        <v>1291.6046235615706</v>
      </c>
      <c r="AE88">
        <f>'IDT-1'!F88</f>
        <v>-57.087000000000003</v>
      </c>
      <c r="AF88" s="24"/>
      <c r="AG88">
        <f t="shared" si="5"/>
        <v>1234.5176235615706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8.0912009999999999</v>
      </c>
      <c r="E89">
        <f>GT_NG!T89</f>
        <v>10.083997620464009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49.999999999999993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946.5659662203476</v>
      </c>
      <c r="P89" s="36">
        <v>75.197129003932361</v>
      </c>
      <c r="Q89" s="36">
        <v>26.693067463509941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422.7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-255</v>
      </c>
      <c r="AA89" s="75">
        <f>STOA!J89</f>
        <v>11.51</v>
      </c>
      <c r="AB89" s="75">
        <f>-STOA!P89</f>
        <v>0</v>
      </c>
      <c r="AC89">
        <f t="shared" si="3"/>
        <v>15.398991597958272</v>
      </c>
      <c r="AD89">
        <f t="shared" si="4"/>
        <v>1255.4423697102959</v>
      </c>
      <c r="AE89">
        <f>'IDT-1'!F89</f>
        <v>-55.356999999999999</v>
      </c>
      <c r="AF89" s="24"/>
      <c r="AG89">
        <f t="shared" si="5"/>
        <v>1200.0853697102959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8.0912009999999999</v>
      </c>
      <c r="E90">
        <f>GT_NG!T90</f>
        <v>10.083997620464009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49.999999999999993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983.08741831158602</v>
      </c>
      <c r="P90" s="36">
        <v>75.197129003932361</v>
      </c>
      <c r="Q90" s="36">
        <v>26.693067463509941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423.53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-248</v>
      </c>
      <c r="AA90" s="75">
        <f>STOA!J90</f>
        <v>11.51</v>
      </c>
      <c r="AB90" s="75">
        <f>-STOA!P90</f>
        <v>0</v>
      </c>
      <c r="AC90">
        <f t="shared" si="3"/>
        <v>15.738157268699339</v>
      </c>
      <c r="AD90">
        <f t="shared" si="4"/>
        <v>1289.454656130793</v>
      </c>
      <c r="AE90">
        <f>'IDT-1'!F90</f>
        <v>-43.823999999999998</v>
      </c>
      <c r="AF90" s="24"/>
      <c r="AG90">
        <f t="shared" si="5"/>
        <v>1245.6306561307929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8.0912009999999999</v>
      </c>
      <c r="E91">
        <f>GT_NG!T91</f>
        <v>10.083997620464009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49.999999999999993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1047.9385313558475</v>
      </c>
      <c r="P91" s="36">
        <v>75.197129003932361</v>
      </c>
      <c r="Q91" s="36">
        <v>26.693067463509941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423.85999999999996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-233</v>
      </c>
      <c r="AA91" s="75">
        <f>STOA!J91</f>
        <v>11.69</v>
      </c>
      <c r="AB91" s="75">
        <f>-STOA!P91</f>
        <v>0</v>
      </c>
      <c r="AC91">
        <f t="shared" si="3"/>
        <v>16.583681138642255</v>
      </c>
      <c r="AD91">
        <f t="shared" si="4"/>
        <v>1318.9702453051116</v>
      </c>
      <c r="AE91">
        <f>'IDT-1'!F91</f>
        <v>-53.051000000000002</v>
      </c>
      <c r="AF91" s="24"/>
      <c r="AG91">
        <f t="shared" si="5"/>
        <v>1265.9192453051116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8.0912009999999999</v>
      </c>
      <c r="E92">
        <f>GT_NG!T92</f>
        <v>10.083997620464009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49.999999999999993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1047.798438645231</v>
      </c>
      <c r="P92" s="36">
        <v>75.197129003932361</v>
      </c>
      <c r="Q92" s="36">
        <v>26.693067463509941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424.2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-210</v>
      </c>
      <c r="AA92" s="75">
        <f>STOA!J92</f>
        <v>11.69</v>
      </c>
      <c r="AB92" s="75">
        <f>-STOA!P92</f>
        <v>0</v>
      </c>
      <c r="AC92">
        <f t="shared" si="3"/>
        <v>16.390523732200627</v>
      </c>
      <c r="AD92">
        <f t="shared" si="4"/>
        <v>1342.363310000937</v>
      </c>
      <c r="AE92">
        <f>'IDT-1'!F92</f>
        <v>-66.313000000000002</v>
      </c>
      <c r="AF92" s="24"/>
      <c r="AG92">
        <f t="shared" si="5"/>
        <v>1276.0503100009369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-85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8.0912009999999999</v>
      </c>
      <c r="E93">
        <f>GT_NG!T93</f>
        <v>10.083997620464009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49.999999999999993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1042.4729820094278</v>
      </c>
      <c r="P93" s="36">
        <v>75.197129003932361</v>
      </c>
      <c r="Q93" s="36">
        <v>26.693067463509941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424.7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-141</v>
      </c>
      <c r="AA93" s="75">
        <f>STOA!J93</f>
        <v>11.69</v>
      </c>
      <c r="AB93" s="75">
        <f>-STOA!P93</f>
        <v>0</v>
      </c>
      <c r="AC93">
        <f t="shared" si="3"/>
        <v>16.146682111062546</v>
      </c>
      <c r="AD93">
        <f t="shared" si="4"/>
        <v>1361.7816949862718</v>
      </c>
      <c r="AE93">
        <f>'IDT-1'!F93</f>
        <v>-108</v>
      </c>
      <c r="AF93" s="24"/>
      <c r="AG93">
        <f t="shared" si="5"/>
        <v>1253.7816949862718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-130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8.0912009999999999</v>
      </c>
      <c r="E94">
        <f>GT_NG!T94</f>
        <v>10.083997620464009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49.999999999999993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1016.7220842084047</v>
      </c>
      <c r="P94" s="36">
        <v>75.197129003932361</v>
      </c>
      <c r="Q94" s="36">
        <v>26.693067463509941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425.35999999999996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-21</v>
      </c>
      <c r="AA94" s="75">
        <f>STOA!J94</f>
        <v>11.69</v>
      </c>
      <c r="AB94" s="75">
        <f>-STOA!P94</f>
        <v>0</v>
      </c>
      <c r="AC94">
        <f t="shared" si="3"/>
        <v>14.919379642547259</v>
      </c>
      <c r="AD94">
        <f t="shared" si="4"/>
        <v>1457.9180996537636</v>
      </c>
      <c r="AE94">
        <f>'IDT-1'!F94</f>
        <v>-198</v>
      </c>
      <c r="AF94" s="24"/>
      <c r="AG94">
        <f t="shared" si="5"/>
        <v>1259.9180996537636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-130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8.0912009999999999</v>
      </c>
      <c r="E95">
        <f>GT_NG!T95</f>
        <v>10.083997620464009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49.999999999999993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1015.9542948860401</v>
      </c>
      <c r="P95" s="36">
        <v>75.197129003932361</v>
      </c>
      <c r="Q95" s="36">
        <v>26.693067463509941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425.69999999999987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11.69</v>
      </c>
      <c r="AB95" s="75">
        <f>-STOA!P95</f>
        <v>0</v>
      </c>
      <c r="AC95">
        <f t="shared" si="3"/>
        <v>14.712478426842061</v>
      </c>
      <c r="AD95">
        <f t="shared" si="4"/>
        <v>1481.6972115471042</v>
      </c>
      <c r="AE95">
        <f>'IDT-1'!F95</f>
        <v>-207.83699999999999</v>
      </c>
      <c r="AF95" s="24"/>
      <c r="AG95">
        <f t="shared" si="5"/>
        <v>1273.8602115471042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-127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8.0912009999999999</v>
      </c>
      <c r="E96">
        <f>GT_NG!T96</f>
        <v>10.083997620464009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49.999999999999993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1004.8479460126259</v>
      </c>
      <c r="P96" s="36">
        <v>75.197129003932361</v>
      </c>
      <c r="Q96" s="36">
        <v>26.693067463509941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425.69999999999987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11.69</v>
      </c>
      <c r="AB96" s="75">
        <f>-STOA!P96</f>
        <v>0</v>
      </c>
      <c r="AC96">
        <f t="shared" si="3"/>
        <v>14.610713938580492</v>
      </c>
      <c r="AD96">
        <f t="shared" si="4"/>
        <v>1471.6926271619516</v>
      </c>
      <c r="AE96">
        <f>'IDT-1'!F96</f>
        <v>-191.285</v>
      </c>
      <c r="AF96" s="24"/>
      <c r="AG96">
        <f t="shared" si="5"/>
        <v>1280.4076271619515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-126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8.0912009999999999</v>
      </c>
      <c r="E97">
        <f>GT_NG!T97</f>
        <v>10.083997620464009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999.18777369031102</v>
      </c>
      <c r="P97" s="36">
        <v>75.197129003932361</v>
      </c>
      <c r="Q97" s="36">
        <v>26.693067463509941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425.69999999999987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11.69</v>
      </c>
      <c r="AB97" s="75">
        <f>-STOA!P97</f>
        <v>0</v>
      </c>
      <c r="AC97">
        <f t="shared" si="3"/>
        <v>14.597053121972603</v>
      </c>
      <c r="AD97">
        <f t="shared" si="4"/>
        <v>1462.0461156562449</v>
      </c>
      <c r="AE97">
        <f>'IDT-1'!F97</f>
        <v>-186.351</v>
      </c>
      <c r="AF97" s="24"/>
      <c r="AG97">
        <f t="shared" si="5"/>
        <v>1275.695115656245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-130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8.0912009999999999</v>
      </c>
      <c r="E98">
        <f>GT_NG!T98</f>
        <v>10.083997620464009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993.90199725424873</v>
      </c>
      <c r="P98" s="36">
        <v>75.197129003932361</v>
      </c>
      <c r="Q98" s="36">
        <v>26.693067463509941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425.53999999999991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11.69</v>
      </c>
      <c r="AB98" s="75">
        <f>-STOA!P98</f>
        <v>0</v>
      </c>
      <c r="AC98">
        <f t="shared" si="3"/>
        <v>14.542837442184791</v>
      </c>
      <c r="AD98">
        <f t="shared" si="4"/>
        <v>1457.6545548999704</v>
      </c>
      <c r="AE98">
        <f>'IDT-1'!F98</f>
        <v>-186.81</v>
      </c>
      <c r="AF98" s="24"/>
      <c r="AG98">
        <f t="shared" si="5"/>
        <v>1270.8445548999705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-129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0.19364118599999972</v>
      </c>
      <c r="E99">
        <f t="shared" si="6"/>
        <v>0.24112978599688498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1.3839571416803134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20.193708453620147</v>
      </c>
      <c r="P99" s="36">
        <f t="shared" si="6"/>
        <v>1.4616082112971431</v>
      </c>
      <c r="Q99" s="36">
        <f t="shared" si="6"/>
        <v>0.51726681064057189</v>
      </c>
      <c r="R99" s="38">
        <f>SUM(R3:R98)/4000</f>
        <v>0.24046877268211961</v>
      </c>
      <c r="S99" s="38">
        <f t="shared" si="6"/>
        <v>0</v>
      </c>
      <c r="T99" s="37">
        <f t="shared" si="6"/>
        <v>0.87456750000000039</v>
      </c>
      <c r="U99" s="37">
        <f t="shared" si="6"/>
        <v>10.206687084999993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-3.7209499999999998</v>
      </c>
      <c r="AA99" s="75">
        <f t="shared" si="6"/>
        <v>0.26806000000000002</v>
      </c>
      <c r="AB99" s="75">
        <f t="shared" si="6"/>
        <v>0</v>
      </c>
      <c r="AC99">
        <f t="shared" si="6"/>
        <v>0.34024021786632686</v>
      </c>
      <c r="AD99">
        <f t="shared" si="6"/>
        <v>31.16016972905085</v>
      </c>
      <c r="AE99">
        <f t="shared" si="6"/>
        <v>-0.38792549999999992</v>
      </c>
      <c r="AG99">
        <f t="shared" si="6"/>
        <v>30.772244229050859</v>
      </c>
      <c r="AI99">
        <f t="shared" si="6"/>
        <v>0</v>
      </c>
      <c r="AJ99">
        <f t="shared" si="6"/>
        <v>0</v>
      </c>
      <c r="AK99">
        <f t="shared" si="6"/>
        <v>0.40251500000000001</v>
      </c>
      <c r="AL99">
        <f t="shared" si="6"/>
        <v>-0.76224999999999998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45405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1.3068540000000002</v>
      </c>
      <c r="E3">
        <f>GT_NG!S3</f>
        <v>1.6789699570815448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47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63.343162054798938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1.2159679359195843</v>
      </c>
      <c r="AD3">
        <f>SUM(B3:AB3,AI3:AV3)-AC3</f>
        <v>143.54211967355474</v>
      </c>
      <c r="AE3">
        <f>'IDT-1'!E3</f>
        <v>0</v>
      </c>
      <c r="AF3" s="24"/>
      <c r="AG3">
        <f>SUM(AD3:AF3)</f>
        <v>143.54211967355474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1.3068540000000002</v>
      </c>
      <c r="E4">
        <f>GT_NG!S4</f>
        <v>1.6789699570815448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47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62.124877135156083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1.2057343425945843</v>
      </c>
      <c r="AD4">
        <f t="shared" ref="AD4:AD67" si="1">SUM(B4:AB4,AI4:AV4)-AC4</f>
        <v>142.33406834723689</v>
      </c>
      <c r="AE4">
        <f>'IDT-1'!E4</f>
        <v>0</v>
      </c>
      <c r="AF4" s="24"/>
      <c r="AG4">
        <f t="shared" ref="AG4:AG67" si="2">SUM(AD4:AF4)</f>
        <v>142.33406834723689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1.3068540000000002</v>
      </c>
      <c r="E5">
        <f>GT_NG!S5</f>
        <v>1.6789699570815448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44.29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62.124857067670149</v>
      </c>
      <c r="P5" s="36">
        <v>0</v>
      </c>
      <c r="Q5" s="36">
        <v>0</v>
      </c>
      <c r="R5" s="38">
        <v>0</v>
      </c>
      <c r="S5" s="38">
        <v>8.43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1.1829701740277023</v>
      </c>
      <c r="AD5">
        <f t="shared" si="1"/>
        <v>139.64681244831783</v>
      </c>
      <c r="AE5">
        <f>'IDT-1'!E5</f>
        <v>0</v>
      </c>
      <c r="AF5" s="24"/>
      <c r="AG5">
        <f t="shared" si="2"/>
        <v>139.64681244831783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1.3068540000000002</v>
      </c>
      <c r="E6">
        <f>GT_NG!S6</f>
        <v>1.6789699570815448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45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60.610633472666137</v>
      </c>
      <c r="P6" s="36">
        <v>0</v>
      </c>
      <c r="Q6" s="36">
        <v>0</v>
      </c>
      <c r="R6" s="38">
        <v>0</v>
      </c>
      <c r="S6" s="38">
        <v>8.43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1.1762146958296689</v>
      </c>
      <c r="AD6">
        <f t="shared" si="1"/>
        <v>138.84934433151187</v>
      </c>
      <c r="AE6">
        <f>'IDT-1'!E6</f>
        <v>0</v>
      </c>
      <c r="AF6" s="24"/>
      <c r="AG6">
        <f t="shared" si="2"/>
        <v>138.84934433151187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1.3068540000000002</v>
      </c>
      <c r="E7">
        <f>GT_NG!S7</f>
        <v>1.6789699570815448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44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59.405231611068302</v>
      </c>
      <c r="P7" s="36">
        <v>0</v>
      </c>
      <c r="Q7" s="36">
        <v>0</v>
      </c>
      <c r="R7" s="38">
        <v>0</v>
      </c>
      <c r="S7" s="38">
        <v>8.43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1.1576893201922469</v>
      </c>
      <c r="AD7">
        <f t="shared" si="1"/>
        <v>136.66246784555145</v>
      </c>
      <c r="AE7">
        <f>'IDT-1'!E7</f>
        <v>0</v>
      </c>
      <c r="AF7" s="24"/>
      <c r="AG7">
        <f t="shared" si="2"/>
        <v>136.66246784555145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1.3068540000000002</v>
      </c>
      <c r="E8">
        <f>GT_NG!S8</f>
        <v>1.6789699570815448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43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58.19982974947046</v>
      </c>
      <c r="P8" s="36">
        <v>0</v>
      </c>
      <c r="Q8" s="36">
        <v>0</v>
      </c>
      <c r="R8" s="38">
        <v>0</v>
      </c>
      <c r="S8" s="38">
        <v>8.43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1.1391639445548252</v>
      </c>
      <c r="AD8">
        <f t="shared" si="1"/>
        <v>134.47559135959102</v>
      </c>
      <c r="AE8">
        <f>'IDT-1'!E8</f>
        <v>0</v>
      </c>
      <c r="AF8" s="24"/>
      <c r="AG8">
        <f t="shared" si="2"/>
        <v>134.47559135959102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1.3068540000000002</v>
      </c>
      <c r="E9">
        <f>GT_NG!S9</f>
        <v>1.6789699570815448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52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58.19982974947046</v>
      </c>
      <c r="P9" s="36">
        <v>0</v>
      </c>
      <c r="Q9" s="36">
        <v>0</v>
      </c>
      <c r="R9" s="38">
        <v>0</v>
      </c>
      <c r="S9" s="38">
        <v>8.43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1.2147639445548251</v>
      </c>
      <c r="AD9">
        <f t="shared" si="1"/>
        <v>143.39999135959104</v>
      </c>
      <c r="AE9">
        <f>'IDT-1'!E9</f>
        <v>0</v>
      </c>
      <c r="AF9" s="24"/>
      <c r="AG9">
        <f t="shared" si="2"/>
        <v>143.39999135959104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1.3068540000000002</v>
      </c>
      <c r="E10">
        <f>GT_NG!S10</f>
        <v>1.6789699570815448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22.999198773775518</v>
      </c>
      <c r="J10">
        <f>Bawana_RLNG!S10</f>
        <v>0</v>
      </c>
      <c r="K10">
        <f>Bawana_Spot!S10</f>
        <v>54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58.19982974947046</v>
      </c>
      <c r="P10" s="36">
        <v>0</v>
      </c>
      <c r="Q10" s="36">
        <v>0</v>
      </c>
      <c r="R10" s="38">
        <v>0</v>
      </c>
      <c r="S10" s="38">
        <v>8.43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1.2315647608347511</v>
      </c>
      <c r="AD10">
        <f t="shared" si="1"/>
        <v>145.38328771949278</v>
      </c>
      <c r="AE10">
        <f>'IDT-1'!E10</f>
        <v>0</v>
      </c>
      <c r="AF10" s="24"/>
      <c r="AG10">
        <f t="shared" si="2"/>
        <v>145.38328771949278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1.3068540000000002</v>
      </c>
      <c r="E11">
        <f>GT_NG!S11</f>
        <v>1.6789699570815448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22.999999999999996</v>
      </c>
      <c r="J11">
        <f>Bawana_RLNG!S11</f>
        <v>0</v>
      </c>
      <c r="K11">
        <f>Bawana_Spot!S11</f>
        <v>14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58.199850364638728</v>
      </c>
      <c r="P11" s="36">
        <v>0</v>
      </c>
      <c r="Q11" s="36">
        <v>0</v>
      </c>
      <c r="R11" s="38">
        <v>0</v>
      </c>
      <c r="S11" s="38">
        <v>8.43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1.1386676643024503</v>
      </c>
      <c r="AD11">
        <f t="shared" si="1"/>
        <v>134.4170066574178</v>
      </c>
      <c r="AE11">
        <f>'IDT-1'!E11</f>
        <v>0</v>
      </c>
      <c r="AF11" s="24"/>
      <c r="AG11">
        <f t="shared" si="2"/>
        <v>134.4170066574178</v>
      </c>
      <c r="AI11" s="34">
        <f>PXIL!K11</f>
        <v>0</v>
      </c>
      <c r="AJ11" s="34">
        <f>PXIL!Q11</f>
        <v>0</v>
      </c>
      <c r="AK11" s="34">
        <f>RTM_IEX!K11</f>
        <v>28.94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1.3068540000000002</v>
      </c>
      <c r="E12">
        <f>GT_NG!S12</f>
        <v>1.6789699570815448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22.999198773775518</v>
      </c>
      <c r="J12">
        <f>Bawana_RLNG!S12</f>
        <v>0</v>
      </c>
      <c r="K12">
        <f>Bawana_Spot!S12</f>
        <v>14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58.199850364638728</v>
      </c>
      <c r="P12" s="36">
        <v>0</v>
      </c>
      <c r="Q12" s="36">
        <v>0</v>
      </c>
      <c r="R12" s="38">
        <v>0</v>
      </c>
      <c r="S12" s="38">
        <v>8.43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1.1386609340021647</v>
      </c>
      <c r="AD12">
        <f t="shared" si="1"/>
        <v>134.41621216149363</v>
      </c>
      <c r="AE12">
        <f>'IDT-1'!E12</f>
        <v>0</v>
      </c>
      <c r="AF12" s="24"/>
      <c r="AG12">
        <f t="shared" si="2"/>
        <v>134.41621216149363</v>
      </c>
      <c r="AI12" s="34">
        <f>PXIL!K12</f>
        <v>0</v>
      </c>
      <c r="AJ12" s="34">
        <f>PXIL!Q12</f>
        <v>0</v>
      </c>
      <c r="AK12" s="34">
        <f>RTM_IEX!K12</f>
        <v>28.94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1.3068540000000002</v>
      </c>
      <c r="E13">
        <f>GT_NG!S13</f>
        <v>1.6789699570815448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22.999198773775518</v>
      </c>
      <c r="J13">
        <f>Bawana_RLNG!S13</f>
        <v>0</v>
      </c>
      <c r="K13">
        <f>Bawana_Spot!S13</f>
        <v>14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59.058431518731496</v>
      </c>
      <c r="P13" s="36">
        <v>0</v>
      </c>
      <c r="Q13" s="36">
        <v>0</v>
      </c>
      <c r="R13" s="38">
        <v>0</v>
      </c>
      <c r="S13" s="38">
        <v>8.43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1.145873015696544</v>
      </c>
      <c r="AD13">
        <f t="shared" si="1"/>
        <v>135.26758123389203</v>
      </c>
      <c r="AE13">
        <f>'IDT-1'!E13</f>
        <v>0</v>
      </c>
      <c r="AF13" s="24"/>
      <c r="AG13">
        <f t="shared" si="2"/>
        <v>135.26758123389203</v>
      </c>
      <c r="AI13" s="34">
        <f>PXIL!K13</f>
        <v>0</v>
      </c>
      <c r="AJ13" s="34">
        <f>PXIL!Q13</f>
        <v>0</v>
      </c>
      <c r="AK13" s="34">
        <f>RTM_IEX!K13</f>
        <v>28.94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1.3068540000000002</v>
      </c>
      <c r="E14">
        <f>GT_NG!S14</f>
        <v>1.6789699570815448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22.999198773775518</v>
      </c>
      <c r="J14">
        <f>Bawana_RLNG!S14</f>
        <v>0</v>
      </c>
      <c r="K14">
        <f>Bawana_Spot!S14</f>
        <v>14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58.968501114088639</v>
      </c>
      <c r="P14" s="36">
        <v>0</v>
      </c>
      <c r="Q14" s="36">
        <v>0</v>
      </c>
      <c r="R14" s="38">
        <v>0</v>
      </c>
      <c r="S14" s="38">
        <v>8.43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1.1451176002975438</v>
      </c>
      <c r="AD14">
        <f t="shared" si="1"/>
        <v>135.17840624464816</v>
      </c>
      <c r="AE14">
        <f>'IDT-1'!E14</f>
        <v>0</v>
      </c>
      <c r="AF14" s="24"/>
      <c r="AG14">
        <f t="shared" si="2"/>
        <v>135.17840624464816</v>
      </c>
      <c r="AI14" s="34">
        <f>PXIL!K14</f>
        <v>0</v>
      </c>
      <c r="AJ14" s="34">
        <f>PXIL!Q14</f>
        <v>0</v>
      </c>
      <c r="AK14" s="34">
        <f>RTM_IEX!K14</f>
        <v>28.94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1.3068540000000002</v>
      </c>
      <c r="E15">
        <f>GT_NG!S15</f>
        <v>1.6789699570815448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14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58.958375811677179</v>
      </c>
      <c r="P15" s="36">
        <v>0</v>
      </c>
      <c r="Q15" s="36">
        <v>0</v>
      </c>
      <c r="R15" s="38">
        <v>0</v>
      </c>
      <c r="S15" s="38">
        <v>8.43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1.1450392780575733</v>
      </c>
      <c r="AD15">
        <f t="shared" si="1"/>
        <v>135.16916049070116</v>
      </c>
      <c r="AE15">
        <f>'IDT-1'!E15</f>
        <v>0</v>
      </c>
      <c r="AF15" s="24"/>
      <c r="AG15">
        <f t="shared" si="2"/>
        <v>135.16916049070116</v>
      </c>
      <c r="AI15" s="34">
        <f>PXIL!K15</f>
        <v>0</v>
      </c>
      <c r="AJ15" s="34">
        <f>PXIL!Q15</f>
        <v>0</v>
      </c>
      <c r="AK15" s="34">
        <f>RTM_IEX!K15</f>
        <v>28.94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1.3068540000000002</v>
      </c>
      <c r="E16">
        <f>GT_NG!S16</f>
        <v>1.6789699570815448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14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58.958346641932806</v>
      </c>
      <c r="P16" s="36">
        <v>0</v>
      </c>
      <c r="Q16" s="36">
        <v>0</v>
      </c>
      <c r="R16" s="38">
        <v>0</v>
      </c>
      <c r="S16" s="38">
        <v>8.43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1.1045510330317205</v>
      </c>
      <c r="AD16">
        <f t="shared" si="1"/>
        <v>130.38961956598263</v>
      </c>
      <c r="AE16">
        <f>'IDT-1'!E16</f>
        <v>0</v>
      </c>
      <c r="AF16" s="24"/>
      <c r="AG16">
        <f t="shared" si="2"/>
        <v>130.38961956598263</v>
      </c>
      <c r="AI16" s="34">
        <f>PXIL!K16</f>
        <v>0</v>
      </c>
      <c r="AJ16" s="34">
        <f>PXIL!Q16</f>
        <v>0</v>
      </c>
      <c r="AK16" s="34">
        <f>RTM_IEX!K16</f>
        <v>24.12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1.3068540000000002</v>
      </c>
      <c r="E17">
        <f>GT_NG!S17</f>
        <v>1.6789699570815448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22.999139447001156</v>
      </c>
      <c r="J17">
        <f>Bawana_RLNG!S17</f>
        <v>0</v>
      </c>
      <c r="K17">
        <f>Bawana_Spot!S17</f>
        <v>14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58.968568256531768</v>
      </c>
      <c r="P17" s="36">
        <v>0</v>
      </c>
      <c r="Q17" s="36">
        <v>0</v>
      </c>
      <c r="R17" s="38">
        <v>0</v>
      </c>
      <c r="S17" s="38">
        <v>8.43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1.1046296659491615</v>
      </c>
      <c r="AD17">
        <f t="shared" si="1"/>
        <v>130.39890199466532</v>
      </c>
      <c r="AE17">
        <f>'IDT-1'!E17</f>
        <v>0</v>
      </c>
      <c r="AF17" s="24"/>
      <c r="AG17">
        <f t="shared" si="2"/>
        <v>130.39890199466532</v>
      </c>
      <c r="AI17" s="34">
        <f>PXIL!K17</f>
        <v>0</v>
      </c>
      <c r="AJ17" s="34">
        <f>PXIL!Q17</f>
        <v>0</v>
      </c>
      <c r="AK17" s="34">
        <f>RTM_IEX!K17</f>
        <v>24.12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1.3068540000000002</v>
      </c>
      <c r="E18">
        <f>GT_NG!S18</f>
        <v>1.6789699570815448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22.999139447001156</v>
      </c>
      <c r="J18">
        <f>Bawana_RLNG!S18</f>
        <v>0</v>
      </c>
      <c r="K18">
        <f>Bawana_Spot!S18</f>
        <v>14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58.958503323281484</v>
      </c>
      <c r="P18" s="36">
        <v>0</v>
      </c>
      <c r="Q18" s="36">
        <v>0</v>
      </c>
      <c r="R18" s="38">
        <v>0</v>
      </c>
      <c r="S18" s="38">
        <v>8.43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1.096397120509859</v>
      </c>
      <c r="AD18">
        <f t="shared" si="1"/>
        <v>129.42706960685433</v>
      </c>
      <c r="AE18">
        <f>'IDT-1'!E18</f>
        <v>0</v>
      </c>
      <c r="AF18" s="24"/>
      <c r="AG18">
        <f t="shared" si="2"/>
        <v>129.42706960685433</v>
      </c>
      <c r="AI18" s="34">
        <f>PXIL!K18</f>
        <v>0</v>
      </c>
      <c r="AJ18" s="34">
        <f>PXIL!Q18</f>
        <v>0</v>
      </c>
      <c r="AK18" s="34">
        <f>RTM_IEX!K18</f>
        <v>23.15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1.3068540000000002</v>
      </c>
      <c r="E19">
        <f>GT_NG!S19</f>
        <v>1.6789699570815448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22.999139447001156</v>
      </c>
      <c r="J19">
        <f>Bawana_RLNG!S19</f>
        <v>0</v>
      </c>
      <c r="K19">
        <f>Bawana_Spot!S19</f>
        <v>14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59.35825948876893</v>
      </c>
      <c r="P19" s="36">
        <v>0</v>
      </c>
      <c r="Q19" s="36">
        <v>0</v>
      </c>
      <c r="R19" s="38">
        <v>0</v>
      </c>
      <c r="S19" s="38">
        <v>8.43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1.1079030722999537</v>
      </c>
      <c r="AD19">
        <f t="shared" si="1"/>
        <v>130.78531982055168</v>
      </c>
      <c r="AE19">
        <f>'IDT-1'!E19</f>
        <v>0</v>
      </c>
      <c r="AF19" s="24"/>
      <c r="AG19">
        <f t="shared" si="2"/>
        <v>130.78531982055168</v>
      </c>
      <c r="AI19" s="34">
        <f>PXIL!K19</f>
        <v>0</v>
      </c>
      <c r="AJ19" s="34">
        <f>PXIL!Q19</f>
        <v>0</v>
      </c>
      <c r="AK19" s="34">
        <f>RTM_IEX!K19</f>
        <v>24.12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1.3068540000000002</v>
      </c>
      <c r="E20">
        <f>GT_NG!S20</f>
        <v>1.6789699570815448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22.999139447001156</v>
      </c>
      <c r="J20">
        <f>Bawana_RLNG!S20</f>
        <v>0</v>
      </c>
      <c r="K20">
        <f>Bawana_Spot!S20</f>
        <v>14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61.602132303784479</v>
      </c>
      <c r="P20" s="36">
        <v>0</v>
      </c>
      <c r="Q20" s="36">
        <v>0</v>
      </c>
      <c r="R20" s="38">
        <v>0</v>
      </c>
      <c r="S20" s="38">
        <v>8.43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1.1266676039460843</v>
      </c>
      <c r="AD20">
        <f t="shared" si="1"/>
        <v>133.00042810392108</v>
      </c>
      <c r="AE20">
        <f>'IDT-1'!E20</f>
        <v>0</v>
      </c>
      <c r="AF20" s="24"/>
      <c r="AG20">
        <f t="shared" si="2"/>
        <v>133.00042810392108</v>
      </c>
      <c r="AI20" s="34">
        <f>PXIL!K20</f>
        <v>0</v>
      </c>
      <c r="AJ20" s="34">
        <f>PXIL!Q20</f>
        <v>0</v>
      </c>
      <c r="AK20" s="34">
        <f>RTM_IEX!K20</f>
        <v>24.11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1.3068540000000002</v>
      </c>
      <c r="E21">
        <f>GT_NG!S21</f>
        <v>1.6789699570815448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14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61.602150979559731</v>
      </c>
      <c r="P21" s="36">
        <v>0</v>
      </c>
      <c r="Q21" s="36">
        <v>0</v>
      </c>
      <c r="R21" s="38">
        <v>0</v>
      </c>
      <c r="S21" s="38">
        <v>8.43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1.1266749894677868</v>
      </c>
      <c r="AD21">
        <f t="shared" si="1"/>
        <v>133.00129994717352</v>
      </c>
      <c r="AE21">
        <f>'IDT-1'!E21</f>
        <v>0</v>
      </c>
      <c r="AF21" s="24"/>
      <c r="AG21">
        <f t="shared" si="2"/>
        <v>133.00129994717352</v>
      </c>
      <c r="AI21" s="34">
        <f>PXIL!K21</f>
        <v>0</v>
      </c>
      <c r="AJ21" s="34">
        <f>PXIL!Q21</f>
        <v>0</v>
      </c>
      <c r="AK21" s="34">
        <f>RTM_IEX!K21</f>
        <v>24.11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1.3068540000000002</v>
      </c>
      <c r="E22">
        <f>GT_NG!S22</f>
        <v>1.6789699570815448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14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61.602150979559731</v>
      </c>
      <c r="P22" s="36">
        <v>0</v>
      </c>
      <c r="Q22" s="36">
        <v>0</v>
      </c>
      <c r="R22" s="38">
        <v>0</v>
      </c>
      <c r="S22" s="38">
        <v>8.43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1.1348229894677866</v>
      </c>
      <c r="AD22">
        <f t="shared" si="1"/>
        <v>133.96315194717349</v>
      </c>
      <c r="AE22">
        <f>'IDT-1'!E22</f>
        <v>0</v>
      </c>
      <c r="AF22" s="24"/>
      <c r="AG22">
        <f t="shared" si="2"/>
        <v>133.96315194717349</v>
      </c>
      <c r="AI22" s="34">
        <f>PXIL!K22</f>
        <v>0</v>
      </c>
      <c r="AJ22" s="34">
        <f>PXIL!Q22</f>
        <v>0</v>
      </c>
      <c r="AK22" s="34">
        <f>RTM_IEX!K22</f>
        <v>25.08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1.3068540000000002</v>
      </c>
      <c r="E23">
        <f>GT_NG!S23</f>
        <v>1.6789699570815448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14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61.601779285408455</v>
      </c>
      <c r="P23" s="36">
        <v>0</v>
      </c>
      <c r="Q23" s="36">
        <v>0</v>
      </c>
      <c r="R23" s="38">
        <v>0</v>
      </c>
      <c r="S23" s="38">
        <v>8.43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1.1266718672369158</v>
      </c>
      <c r="AD23">
        <f t="shared" si="1"/>
        <v>133.00093137525309</v>
      </c>
      <c r="AE23">
        <f>'IDT-1'!E23</f>
        <v>0</v>
      </c>
      <c r="AF23" s="24"/>
      <c r="AG23">
        <f t="shared" si="2"/>
        <v>133.00093137525309</v>
      </c>
      <c r="AI23" s="34">
        <f>PXIL!K23</f>
        <v>0</v>
      </c>
      <c r="AJ23" s="34">
        <f>PXIL!Q23</f>
        <v>0</v>
      </c>
      <c r="AK23" s="34">
        <f>RTM_IEX!K23</f>
        <v>24.11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1.3068540000000002</v>
      </c>
      <c r="E24">
        <f>GT_NG!S24</f>
        <v>1.6789699570815448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14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61.601930826288701</v>
      </c>
      <c r="P24" s="36">
        <v>0</v>
      </c>
      <c r="Q24" s="36">
        <v>0</v>
      </c>
      <c r="R24" s="38">
        <v>0</v>
      </c>
      <c r="S24" s="38">
        <v>8.43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1.1348211401803099</v>
      </c>
      <c r="AD24">
        <f t="shared" si="1"/>
        <v>133.96293364318993</v>
      </c>
      <c r="AE24">
        <f>'IDT-1'!E24</f>
        <v>0</v>
      </c>
      <c r="AF24" s="24"/>
      <c r="AG24">
        <f t="shared" si="2"/>
        <v>133.96293364318993</v>
      </c>
      <c r="AI24" s="34">
        <f>PXIL!K24</f>
        <v>0</v>
      </c>
      <c r="AJ24" s="34">
        <f>PXIL!Q24</f>
        <v>0</v>
      </c>
      <c r="AK24" s="34">
        <f>RTM_IEX!K24</f>
        <v>25.08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1.3068540000000002</v>
      </c>
      <c r="E25">
        <f>GT_NG!S25</f>
        <v>1.6789699570815448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14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61.532012677273784</v>
      </c>
      <c r="P25" s="36">
        <v>0</v>
      </c>
      <c r="Q25" s="36">
        <v>0</v>
      </c>
      <c r="R25" s="38">
        <v>0</v>
      </c>
      <c r="S25" s="38">
        <v>8.43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1.1099578277285846</v>
      </c>
      <c r="AD25">
        <f t="shared" si="1"/>
        <v>131.02787880662675</v>
      </c>
      <c r="AE25">
        <f>'IDT-1'!E25</f>
        <v>0</v>
      </c>
      <c r="AF25" s="24"/>
      <c r="AG25">
        <f t="shared" si="2"/>
        <v>131.02787880662675</v>
      </c>
      <c r="AI25" s="34">
        <f>PXIL!K25</f>
        <v>0</v>
      </c>
      <c r="AJ25" s="34">
        <f>PXIL!Q25</f>
        <v>0</v>
      </c>
      <c r="AK25" s="34">
        <f>RTM_IEX!K25</f>
        <v>22.19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1.3068540000000002</v>
      </c>
      <c r="E26">
        <f>GT_NG!S26</f>
        <v>1.6790005948839974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22.999169854905077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61.551523879691921</v>
      </c>
      <c r="P26" s="36">
        <v>0</v>
      </c>
      <c r="Q26" s="36">
        <v>0</v>
      </c>
      <c r="R26" s="38">
        <v>0</v>
      </c>
      <c r="S26" s="38">
        <v>8.43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1.1100310059676401</v>
      </c>
      <c r="AD26">
        <f t="shared" si="1"/>
        <v>131.03651732351335</v>
      </c>
      <c r="AE26">
        <f>'IDT-1'!E26</f>
        <v>0</v>
      </c>
      <c r="AF26" s="24"/>
      <c r="AG26">
        <f t="shared" si="2"/>
        <v>131.03651732351335</v>
      </c>
      <c r="AI26" s="34">
        <f>PXIL!K26</f>
        <v>0</v>
      </c>
      <c r="AJ26" s="34">
        <f>PXIL!Q26</f>
        <v>0</v>
      </c>
      <c r="AK26" s="34">
        <f>RTM_IEX!K26</f>
        <v>22.18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1.3068540000000002</v>
      </c>
      <c r="E27">
        <f>GT_NG!S27</f>
        <v>1.6789699570815448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22.999169854905077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60.665416759791007</v>
      </c>
      <c r="P27" s="36">
        <v>0</v>
      </c>
      <c r="Q27" s="36">
        <v>0</v>
      </c>
      <c r="R27" s="38">
        <v>0</v>
      </c>
      <c r="S27" s="38">
        <v>8.43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1.1350114488029321</v>
      </c>
      <c r="AD27">
        <f t="shared" si="1"/>
        <v>133.98539912297468</v>
      </c>
      <c r="AE27">
        <f>'IDT-1'!E27</f>
        <v>0</v>
      </c>
      <c r="AF27" s="24"/>
      <c r="AG27">
        <f t="shared" si="2"/>
        <v>133.98539912297468</v>
      </c>
      <c r="AI27" s="34">
        <f>PXIL!K27</f>
        <v>0</v>
      </c>
      <c r="AJ27" s="34">
        <f>PXIL!Q27</f>
        <v>0</v>
      </c>
      <c r="AK27" s="34">
        <f>RTM_IEX!K27</f>
        <v>26.04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1.3068540000000002</v>
      </c>
      <c r="E28">
        <f>GT_NG!S28</f>
        <v>1.6789699570815448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22.999169854905077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59.651591691148454</v>
      </c>
      <c r="P28" s="36">
        <v>0</v>
      </c>
      <c r="Q28" s="36">
        <v>0</v>
      </c>
      <c r="R28" s="38">
        <v>0</v>
      </c>
      <c r="S28" s="38">
        <v>8.43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1.1427913182263347</v>
      </c>
      <c r="AD28">
        <f t="shared" si="1"/>
        <v>134.90379418490875</v>
      </c>
      <c r="AE28">
        <f>'IDT-1'!E28</f>
        <v>0</v>
      </c>
      <c r="AF28" s="24"/>
      <c r="AG28">
        <f t="shared" si="2"/>
        <v>134.90379418490875</v>
      </c>
      <c r="AI28" s="34">
        <f>PXIL!K28</f>
        <v>0</v>
      </c>
      <c r="AJ28" s="34">
        <f>PXIL!Q28</f>
        <v>0</v>
      </c>
      <c r="AK28" s="34">
        <f>RTM_IEX!K28</f>
        <v>27.98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1.3068540000000002</v>
      </c>
      <c r="E29">
        <f>GT_NG!S29</f>
        <v>1.6789699570815448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22.999169854905077</v>
      </c>
      <c r="J29">
        <f>Bawana_RLNG!S29</f>
        <v>0</v>
      </c>
      <c r="K29">
        <f>Bawana_Spot!S29</f>
        <v>14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62.291263996679128</v>
      </c>
      <c r="P29" s="36">
        <v>0</v>
      </c>
      <c r="Q29" s="36">
        <v>0</v>
      </c>
      <c r="R29" s="38">
        <v>0</v>
      </c>
      <c r="S29" s="38">
        <v>8.43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1.1648805655927923</v>
      </c>
      <c r="AD29">
        <f t="shared" si="1"/>
        <v>137.51137724307296</v>
      </c>
      <c r="AE29">
        <f>'IDT-1'!E29</f>
        <v>0</v>
      </c>
      <c r="AF29" s="24"/>
      <c r="AG29">
        <f t="shared" si="2"/>
        <v>137.51137724307296</v>
      </c>
      <c r="AI29" s="34">
        <f>PXIL!K29</f>
        <v>0</v>
      </c>
      <c r="AJ29" s="34">
        <f>PXIL!Q29</f>
        <v>0</v>
      </c>
      <c r="AK29" s="34">
        <f>RTM_IEX!K29</f>
        <v>27.97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1.3068540000000002</v>
      </c>
      <c r="E30">
        <f>GT_NG!S30</f>
        <v>1.6789699570815448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22.999169854905077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62.291263996679128</v>
      </c>
      <c r="P30" s="36">
        <v>0</v>
      </c>
      <c r="Q30" s="36">
        <v>0</v>
      </c>
      <c r="R30" s="38">
        <v>0</v>
      </c>
      <c r="S30" s="38">
        <v>8.43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1.1649645655927923</v>
      </c>
      <c r="AD30">
        <f t="shared" si="1"/>
        <v>137.52129324307296</v>
      </c>
      <c r="AE30">
        <f>'IDT-1'!E30</f>
        <v>0</v>
      </c>
      <c r="AF30" s="24"/>
      <c r="AG30">
        <f t="shared" si="2"/>
        <v>137.52129324307296</v>
      </c>
      <c r="AI30" s="34">
        <f>PXIL!K30</f>
        <v>0</v>
      </c>
      <c r="AJ30" s="34">
        <f>PXIL!Q30</f>
        <v>0</v>
      </c>
      <c r="AK30" s="34">
        <f>RTM_IEX!K30</f>
        <v>27.98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1.3068540000000002</v>
      </c>
      <c r="E31">
        <f>GT_NG!S31</f>
        <v>1.6789699570815448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62.612632874237349</v>
      </c>
      <c r="P31" s="36">
        <v>0</v>
      </c>
      <c r="Q31" s="36">
        <v>0</v>
      </c>
      <c r="R31" s="38">
        <v>0</v>
      </c>
      <c r="S31" s="38">
        <v>8.43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1.1838830373830787</v>
      </c>
      <c r="AD31">
        <f t="shared" si="1"/>
        <v>139.7545737939358</v>
      </c>
      <c r="AE31">
        <f>'IDT-1'!E31</f>
        <v>0</v>
      </c>
      <c r="AF31" s="24"/>
      <c r="AG31">
        <f t="shared" si="2"/>
        <v>139.7545737939358</v>
      </c>
      <c r="AI31" s="34">
        <f>PXIL!K31</f>
        <v>0</v>
      </c>
      <c r="AJ31" s="34">
        <f>PXIL!Q31</f>
        <v>0</v>
      </c>
      <c r="AK31" s="34">
        <f>RTM_IEX!K31</f>
        <v>15.44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14.47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1.3068540000000002</v>
      </c>
      <c r="E32">
        <f>GT_NG!S32</f>
        <v>1.6789699570815448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61.107932355242433</v>
      </c>
      <c r="P32" s="36">
        <v>0</v>
      </c>
      <c r="Q32" s="36">
        <v>0</v>
      </c>
      <c r="R32" s="38">
        <v>0</v>
      </c>
      <c r="S32" s="38">
        <v>8.74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1.1818275530235212</v>
      </c>
      <c r="AD32">
        <f t="shared" si="1"/>
        <v>139.51192875930045</v>
      </c>
      <c r="AE32">
        <f>'IDT-1'!E32</f>
        <v>0</v>
      </c>
      <c r="AF32" s="24"/>
      <c r="AG32">
        <f t="shared" si="2"/>
        <v>139.51192875930045</v>
      </c>
      <c r="AI32" s="34">
        <f>PXIL!K32</f>
        <v>0</v>
      </c>
      <c r="AJ32" s="34">
        <f>PXIL!Q32</f>
        <v>0</v>
      </c>
      <c r="AK32" s="34">
        <f>RTM_IEX!K32</f>
        <v>9.64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21.22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1.3068540000000002</v>
      </c>
      <c r="E33">
        <f>GT_NG!S33</f>
        <v>1.6789699570815448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61.017779404671991</v>
      </c>
      <c r="P33" s="36">
        <v>0</v>
      </c>
      <c r="Q33" s="36">
        <v>0</v>
      </c>
      <c r="R33" s="38">
        <v>0</v>
      </c>
      <c r="S33" s="38">
        <v>8.74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1.2135782682387295</v>
      </c>
      <c r="AD33">
        <f t="shared" si="1"/>
        <v>143.2600250935148</v>
      </c>
      <c r="AE33">
        <f>'IDT-1'!E33</f>
        <v>0</v>
      </c>
      <c r="AF33" s="24"/>
      <c r="AG33">
        <f t="shared" si="2"/>
        <v>143.2600250935148</v>
      </c>
      <c r="AI33" s="34">
        <f>PXIL!K33</f>
        <v>0</v>
      </c>
      <c r="AJ33" s="34">
        <f>PXIL!Q33</f>
        <v>0</v>
      </c>
      <c r="AK33" s="34">
        <f>RTM_IEX!K33</f>
        <v>5.79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28.94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1.3068540000000002</v>
      </c>
      <c r="E34">
        <f>GT_NG!S34</f>
        <v>1.6789699570815448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61.097872895059368</v>
      </c>
      <c r="P34" s="36">
        <v>0</v>
      </c>
      <c r="Q34" s="36">
        <v>0</v>
      </c>
      <c r="R34" s="38">
        <v>0</v>
      </c>
      <c r="S34" s="38">
        <v>8.74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1.2871630535579834</v>
      </c>
      <c r="AD34">
        <f t="shared" si="1"/>
        <v>151.94653379858295</v>
      </c>
      <c r="AE34">
        <f>'IDT-1'!E34</f>
        <v>0</v>
      </c>
      <c r="AF34" s="24"/>
      <c r="AG34">
        <f t="shared" si="2"/>
        <v>151.94653379858295</v>
      </c>
      <c r="AI34" s="34">
        <f>PXIL!K34</f>
        <v>0</v>
      </c>
      <c r="AJ34" s="34">
        <f>PXIL!Q34</f>
        <v>0</v>
      </c>
      <c r="AK34" s="34">
        <f>RTM_IEX!K34</f>
        <v>9.65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33.76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1.3068540000000002</v>
      </c>
      <c r="E35">
        <f>GT_NG!S35</f>
        <v>1.6789699570815448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58.327927726247815</v>
      </c>
      <c r="P35" s="36">
        <v>0</v>
      </c>
      <c r="Q35" s="36">
        <v>0</v>
      </c>
      <c r="R35" s="38">
        <v>0</v>
      </c>
      <c r="S35" s="38">
        <v>8.74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1.4016555141399665</v>
      </c>
      <c r="AD35">
        <f t="shared" si="1"/>
        <v>165.46209616918938</v>
      </c>
      <c r="AE35">
        <f>'IDT-1'!E35</f>
        <v>0</v>
      </c>
      <c r="AF35" s="24"/>
      <c r="AG35">
        <f t="shared" si="2"/>
        <v>165.46209616918938</v>
      </c>
      <c r="AI35" s="34">
        <f>PXIL!K35</f>
        <v>0</v>
      </c>
      <c r="AJ35" s="34">
        <f>PXIL!Q35</f>
        <v>0</v>
      </c>
      <c r="AK35" s="34">
        <f>RTM_IEX!K35</f>
        <v>9.65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50.16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1.3068540000000002</v>
      </c>
      <c r="E36">
        <f>GT_NG!S36</f>
        <v>1.6789699570815448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58.136255195140201</v>
      </c>
      <c r="P36" s="36">
        <v>0</v>
      </c>
      <c r="Q36" s="36">
        <v>0</v>
      </c>
      <c r="R36" s="38">
        <v>0</v>
      </c>
      <c r="S36" s="38">
        <v>8.74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1.4486814648786628</v>
      </c>
      <c r="AD36">
        <f t="shared" si="1"/>
        <v>171.01339768734309</v>
      </c>
      <c r="AE36">
        <f>'IDT-1'!E36</f>
        <v>0</v>
      </c>
      <c r="AF36" s="24"/>
      <c r="AG36">
        <f t="shared" si="2"/>
        <v>171.01339768734309</v>
      </c>
      <c r="AI36" s="34">
        <f>PXIL!K36</f>
        <v>0</v>
      </c>
      <c r="AJ36" s="34">
        <f>PXIL!Q36</f>
        <v>0</v>
      </c>
      <c r="AK36" s="34">
        <f>RTM_IEX!K36</f>
        <v>9.65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55.95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1.3068540000000002</v>
      </c>
      <c r="E37">
        <f>GT_NG!S37</f>
        <v>1.6789699570815448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22.999139447001156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57.817175538282385</v>
      </c>
      <c r="P37" s="36">
        <v>0</v>
      </c>
      <c r="Q37" s="36">
        <v>0</v>
      </c>
      <c r="R37" s="38">
        <v>0</v>
      </c>
      <c r="S37" s="38">
        <v>8.43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1.5324299671158665</v>
      </c>
      <c r="AD37">
        <f t="shared" si="1"/>
        <v>180.89970897524924</v>
      </c>
      <c r="AE37">
        <f>'IDT-1'!E37</f>
        <v>0</v>
      </c>
      <c r="AF37" s="24"/>
      <c r="AG37">
        <f t="shared" si="2"/>
        <v>180.89970897524924</v>
      </c>
      <c r="AI37" s="34">
        <f>PXIL!K37</f>
        <v>0</v>
      </c>
      <c r="AJ37" s="34">
        <f>PXIL!Q37</f>
        <v>0</v>
      </c>
      <c r="AK37" s="34">
        <f>RTM_IEX!K37</f>
        <v>9.64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66.56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1.3068540000000002</v>
      </c>
      <c r="E38">
        <f>GT_NG!S38</f>
        <v>1.6789699570815448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22.999139447001156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55.457091504574706</v>
      </c>
      <c r="P38" s="36">
        <v>0</v>
      </c>
      <c r="Q38" s="36">
        <v>0</v>
      </c>
      <c r="R38" s="38">
        <v>0</v>
      </c>
      <c r="S38" s="38">
        <v>8.43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1.6342372612327223</v>
      </c>
      <c r="AD38">
        <f t="shared" si="1"/>
        <v>192.9178176474247</v>
      </c>
      <c r="AE38">
        <f>'IDT-1'!E38</f>
        <v>0</v>
      </c>
      <c r="AF38" s="24"/>
      <c r="AG38">
        <f t="shared" si="2"/>
        <v>192.9178176474247</v>
      </c>
      <c r="AI38" s="34">
        <f>PXIL!K38</f>
        <v>0</v>
      </c>
      <c r="AJ38" s="34">
        <f>PXIL!Q38</f>
        <v>0</v>
      </c>
      <c r="AK38" s="34">
        <f>RTM_IEX!K38</f>
        <v>9.65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81.03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1.2942179999999999</v>
      </c>
      <c r="E39">
        <f>GT_NG!S39</f>
        <v>1.662998102466793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22.999139447001156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51.268266495170764</v>
      </c>
      <c r="P39" s="36">
        <v>0</v>
      </c>
      <c r="Q39" s="36">
        <v>0</v>
      </c>
      <c r="R39" s="38">
        <v>0</v>
      </c>
      <c r="S39" s="38">
        <v>8.43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1.3314388251749651</v>
      </c>
      <c r="AD39">
        <f t="shared" si="1"/>
        <v>157.17318321946377</v>
      </c>
      <c r="AE39">
        <f>'IDT-1'!E39</f>
        <v>0</v>
      </c>
      <c r="AF39" s="24"/>
      <c r="AG39">
        <f t="shared" si="2"/>
        <v>157.17318321946377</v>
      </c>
      <c r="AI39" s="34">
        <f>PXIL!K39</f>
        <v>0</v>
      </c>
      <c r="AJ39" s="34">
        <f>PXIL!Q39</f>
        <v>0</v>
      </c>
      <c r="AK39" s="34">
        <f>RTM_IEX!K39</f>
        <v>15.44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43.41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1.2942179999999999</v>
      </c>
      <c r="E40">
        <f>GT_NG!S40</f>
        <v>1.662998102466793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22.999139447001156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51.268266495170764</v>
      </c>
      <c r="P40" s="36">
        <v>0</v>
      </c>
      <c r="Q40" s="36">
        <v>0</v>
      </c>
      <c r="R40" s="38">
        <v>0</v>
      </c>
      <c r="S40" s="38">
        <v>8.43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1.3719268251749652</v>
      </c>
      <c r="AD40">
        <f t="shared" si="1"/>
        <v>161.95269521946375</v>
      </c>
      <c r="AE40">
        <f>'IDT-1'!E40</f>
        <v>0</v>
      </c>
      <c r="AF40" s="24"/>
      <c r="AG40">
        <f t="shared" si="2"/>
        <v>161.95269521946375</v>
      </c>
      <c r="AI40" s="34">
        <f>PXIL!K40</f>
        <v>0</v>
      </c>
      <c r="AJ40" s="34">
        <f>PXIL!Q40</f>
        <v>0</v>
      </c>
      <c r="AK40" s="34">
        <f>RTM_IEX!K40</f>
        <v>15.44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48.23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1.2942179999999999</v>
      </c>
      <c r="E41">
        <f>GT_NG!S41</f>
        <v>1.662998102466793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22.999139447001156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51.268266495170764</v>
      </c>
      <c r="P41" s="36">
        <v>0</v>
      </c>
      <c r="Q41" s="36">
        <v>0</v>
      </c>
      <c r="R41" s="38">
        <v>0</v>
      </c>
      <c r="S41" s="38">
        <v>8.43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1.4529868251749654</v>
      </c>
      <c r="AD41">
        <f t="shared" si="1"/>
        <v>171.52163521946375</v>
      </c>
      <c r="AE41">
        <f>'IDT-1'!E41</f>
        <v>0</v>
      </c>
      <c r="AF41" s="24"/>
      <c r="AG41">
        <f t="shared" si="2"/>
        <v>171.52163521946375</v>
      </c>
      <c r="AI41" s="34">
        <f>PXIL!K41</f>
        <v>0</v>
      </c>
      <c r="AJ41" s="34">
        <f>PXIL!Q41</f>
        <v>0</v>
      </c>
      <c r="AK41" s="34">
        <f>RTM_IEX!K41</f>
        <v>15.44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57.88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1.2942179999999999</v>
      </c>
      <c r="E42">
        <f>GT_NG!S42</f>
        <v>1.662998102466793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22.999139447001156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51.268266495170764</v>
      </c>
      <c r="P42" s="36">
        <v>0</v>
      </c>
      <c r="Q42" s="36">
        <v>0</v>
      </c>
      <c r="R42" s="38">
        <v>0</v>
      </c>
      <c r="S42" s="38">
        <v>8.43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1.5340468251749653</v>
      </c>
      <c r="AD42">
        <f t="shared" si="1"/>
        <v>181.09057521946377</v>
      </c>
      <c r="AE42">
        <f>'IDT-1'!E42</f>
        <v>0</v>
      </c>
      <c r="AF42" s="24"/>
      <c r="AG42">
        <f t="shared" si="2"/>
        <v>181.09057521946377</v>
      </c>
      <c r="AI42" s="34">
        <f>PXIL!K42</f>
        <v>0</v>
      </c>
      <c r="AJ42" s="34">
        <f>PXIL!Q42</f>
        <v>0</v>
      </c>
      <c r="AK42" s="34">
        <f>RTM_IEX!K42</f>
        <v>15.44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67.53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1.2942179999999999</v>
      </c>
      <c r="E43">
        <f>GT_NG!S43</f>
        <v>1.662998102466793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22.999139447001156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51.268266495170764</v>
      </c>
      <c r="P43" s="36">
        <v>0</v>
      </c>
      <c r="Q43" s="36">
        <v>0</v>
      </c>
      <c r="R43" s="38">
        <v>0</v>
      </c>
      <c r="S43" s="38">
        <v>8.43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1.5745348251749651</v>
      </c>
      <c r="AD43">
        <f t="shared" si="1"/>
        <v>185.87008721946376</v>
      </c>
      <c r="AE43">
        <f>'IDT-1'!E43</f>
        <v>0</v>
      </c>
      <c r="AF43" s="24"/>
      <c r="AG43">
        <f t="shared" si="2"/>
        <v>185.87008721946376</v>
      </c>
      <c r="AI43" s="34">
        <f>PXIL!K43</f>
        <v>0</v>
      </c>
      <c r="AJ43" s="34">
        <f>PXIL!Q43</f>
        <v>0</v>
      </c>
      <c r="AK43" s="34">
        <f>RTM_IEX!K43</f>
        <v>15.44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72.349999999999994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1.2942179999999999</v>
      </c>
      <c r="E44">
        <f>GT_NG!S44</f>
        <v>1.662998102466793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22.999139447001156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51.268266495170764</v>
      </c>
      <c r="P44" s="36">
        <v>0</v>
      </c>
      <c r="Q44" s="36">
        <v>0</v>
      </c>
      <c r="R44" s="38">
        <v>0</v>
      </c>
      <c r="S44" s="38">
        <v>8.43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1.655594825174965</v>
      </c>
      <c r="AD44">
        <f t="shared" si="1"/>
        <v>195.43902721946375</v>
      </c>
      <c r="AE44">
        <f>'IDT-1'!E44</f>
        <v>0</v>
      </c>
      <c r="AF44" s="24"/>
      <c r="AG44">
        <f t="shared" si="2"/>
        <v>195.43902721946375</v>
      </c>
      <c r="AI44" s="34">
        <f>PXIL!K44</f>
        <v>0</v>
      </c>
      <c r="AJ44" s="34">
        <f>PXIL!Q44</f>
        <v>0</v>
      </c>
      <c r="AK44" s="34">
        <f>RTM_IEX!K44</f>
        <v>15.44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82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1.2942179999999999</v>
      </c>
      <c r="E45">
        <f>GT_NG!S45</f>
        <v>1.662998102466793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22.999139447001156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51.268266495170764</v>
      </c>
      <c r="P45" s="36">
        <v>0</v>
      </c>
      <c r="Q45" s="36">
        <v>0</v>
      </c>
      <c r="R45" s="38">
        <v>0</v>
      </c>
      <c r="S45" s="38">
        <v>8.43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1.7203588251749653</v>
      </c>
      <c r="AD45">
        <f t="shared" si="1"/>
        <v>203.08426321946376</v>
      </c>
      <c r="AE45">
        <f>'IDT-1'!E45</f>
        <v>0</v>
      </c>
      <c r="AF45" s="24"/>
      <c r="AG45">
        <f t="shared" si="2"/>
        <v>203.08426321946376</v>
      </c>
      <c r="AI45" s="34">
        <f>PXIL!K45</f>
        <v>0</v>
      </c>
      <c r="AJ45" s="34">
        <f>PXIL!Q45</f>
        <v>0</v>
      </c>
      <c r="AK45" s="34">
        <f>RTM_IEX!K45</f>
        <v>23.15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82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1.2942179999999999</v>
      </c>
      <c r="E46">
        <f>GT_NG!S46</f>
        <v>1.662998102466793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22.999139447001156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51.268266495170764</v>
      </c>
      <c r="P46" s="36">
        <v>0</v>
      </c>
      <c r="Q46" s="36">
        <v>0</v>
      </c>
      <c r="R46" s="38">
        <v>0</v>
      </c>
      <c r="S46" s="38">
        <v>8.43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1.744718825174965</v>
      </c>
      <c r="AD46">
        <f t="shared" si="1"/>
        <v>205.95990321946374</v>
      </c>
      <c r="AE46">
        <f>'IDT-1'!E46</f>
        <v>0</v>
      </c>
      <c r="AF46" s="24"/>
      <c r="AG46">
        <f t="shared" si="2"/>
        <v>205.95990321946374</v>
      </c>
      <c r="AI46" s="34">
        <f>PXIL!K46</f>
        <v>0</v>
      </c>
      <c r="AJ46" s="34">
        <f>PXIL!Q46</f>
        <v>0</v>
      </c>
      <c r="AK46" s="34">
        <f>RTM_IEX!K46</f>
        <v>26.05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82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1.2942179999999999</v>
      </c>
      <c r="E47">
        <f>GT_NG!S47</f>
        <v>1.662998102466793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22.999139447001156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51.268266495170764</v>
      </c>
      <c r="P47" s="36">
        <v>0</v>
      </c>
      <c r="Q47" s="36">
        <v>0</v>
      </c>
      <c r="R47" s="38">
        <v>0</v>
      </c>
      <c r="S47" s="38">
        <v>8.43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1.7771428251749652</v>
      </c>
      <c r="AD47">
        <f t="shared" si="1"/>
        <v>209.78747921946376</v>
      </c>
      <c r="AE47">
        <f>'IDT-1'!E47</f>
        <v>0</v>
      </c>
      <c r="AF47" s="24"/>
      <c r="AG47">
        <f t="shared" si="2"/>
        <v>209.78747921946376</v>
      </c>
      <c r="AI47" s="34">
        <f>PXIL!K47</f>
        <v>0</v>
      </c>
      <c r="AJ47" s="34">
        <f>PXIL!Q47</f>
        <v>0</v>
      </c>
      <c r="AK47" s="34">
        <f>RTM_IEX!K47</f>
        <v>29.91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82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1.2942179999999999</v>
      </c>
      <c r="E48">
        <f>GT_NG!S48</f>
        <v>1.662998102466793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22.999139447001156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51.268266495170764</v>
      </c>
      <c r="P48" s="36">
        <v>0</v>
      </c>
      <c r="Q48" s="36">
        <v>0</v>
      </c>
      <c r="R48" s="38">
        <v>0</v>
      </c>
      <c r="S48" s="38">
        <v>8.43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1.7852068251749653</v>
      </c>
      <c r="AD48">
        <f t="shared" si="1"/>
        <v>210.73941521946378</v>
      </c>
      <c r="AE48">
        <f>'IDT-1'!E48</f>
        <v>0</v>
      </c>
      <c r="AF48" s="24"/>
      <c r="AG48">
        <f t="shared" si="2"/>
        <v>210.73941521946378</v>
      </c>
      <c r="AI48" s="34">
        <f>PXIL!K48</f>
        <v>0</v>
      </c>
      <c r="AJ48" s="34">
        <f>PXIL!Q48</f>
        <v>0</v>
      </c>
      <c r="AK48" s="34">
        <f>RTM_IEX!K48</f>
        <v>30.87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82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1.2942179999999999</v>
      </c>
      <c r="E49">
        <f>GT_NG!S49</f>
        <v>1.662998102466793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22.999139447001156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51.268266495170764</v>
      </c>
      <c r="P49" s="36">
        <v>0</v>
      </c>
      <c r="Q49" s="36">
        <v>0</v>
      </c>
      <c r="R49" s="38">
        <v>0</v>
      </c>
      <c r="S49" s="38">
        <v>8.43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1.9716028251749651</v>
      </c>
      <c r="AD49">
        <f t="shared" si="1"/>
        <v>232.74301921946375</v>
      </c>
      <c r="AE49">
        <f>'IDT-1'!E49</f>
        <v>0</v>
      </c>
      <c r="AF49" s="24"/>
      <c r="AG49">
        <f t="shared" si="2"/>
        <v>232.74301921946375</v>
      </c>
      <c r="AI49" s="34">
        <f>PXIL!K49</f>
        <v>0</v>
      </c>
      <c r="AJ49" s="34">
        <f>PXIL!Q49</f>
        <v>0</v>
      </c>
      <c r="AK49" s="34">
        <f>RTM_IEX!K49</f>
        <v>39.549999999999997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95.51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1.2942179999999999</v>
      </c>
      <c r="E50">
        <f>GT_NG!S50</f>
        <v>1.662998102466793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22.999139447001156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51.268266495170764</v>
      </c>
      <c r="P50" s="36">
        <v>0</v>
      </c>
      <c r="Q50" s="36">
        <v>0</v>
      </c>
      <c r="R50" s="38">
        <v>0</v>
      </c>
      <c r="S50" s="38">
        <v>8.43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1.8986908251749655</v>
      </c>
      <c r="AD50">
        <f t="shared" si="1"/>
        <v>224.1359312194638</v>
      </c>
      <c r="AE50">
        <f>'IDT-1'!E50</f>
        <v>0</v>
      </c>
      <c r="AF50" s="24"/>
      <c r="AG50">
        <f t="shared" si="2"/>
        <v>224.1359312194638</v>
      </c>
      <c r="AI50" s="34">
        <f>PXIL!K50</f>
        <v>0</v>
      </c>
      <c r="AJ50" s="34">
        <f>PXIL!Q50</f>
        <v>0</v>
      </c>
      <c r="AK50" s="34">
        <f>RTM_IEX!K50</f>
        <v>30.87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95.51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1.2942179999999999</v>
      </c>
      <c r="E51">
        <f>GT_NG!S51</f>
        <v>1.662998102466793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22.999139447001156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51.268266495170764</v>
      </c>
      <c r="P51" s="36">
        <v>0</v>
      </c>
      <c r="Q51" s="36">
        <v>0</v>
      </c>
      <c r="R51" s="38">
        <v>0</v>
      </c>
      <c r="S51" s="38">
        <v>8.43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1.9149028251749654</v>
      </c>
      <c r="AD51">
        <f t="shared" si="1"/>
        <v>226.04971921946373</v>
      </c>
      <c r="AE51">
        <f>'IDT-1'!E51</f>
        <v>0</v>
      </c>
      <c r="AF51" s="24"/>
      <c r="AG51">
        <f t="shared" si="2"/>
        <v>226.04971921946373</v>
      </c>
      <c r="AI51" s="34">
        <f>PXIL!K51</f>
        <v>0</v>
      </c>
      <c r="AJ51" s="34">
        <f>PXIL!Q51</f>
        <v>0</v>
      </c>
      <c r="AK51" s="34">
        <f>RTM_IEX!K51</f>
        <v>32.799999999999997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95.51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1.2942179999999999</v>
      </c>
      <c r="E52">
        <f>GT_NG!S52</f>
        <v>1.6624428478118876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22.999139447001156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51.268266495170764</v>
      </c>
      <c r="P52" s="36">
        <v>0</v>
      </c>
      <c r="Q52" s="36">
        <v>0</v>
      </c>
      <c r="R52" s="38">
        <v>0</v>
      </c>
      <c r="S52" s="38">
        <v>8.43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1.9228781610358636</v>
      </c>
      <c r="AD52">
        <f t="shared" si="1"/>
        <v>226.99118862894792</v>
      </c>
      <c r="AE52">
        <f>'IDT-1'!E52</f>
        <v>0</v>
      </c>
      <c r="AF52" s="24"/>
      <c r="AG52">
        <f t="shared" si="2"/>
        <v>226.99118862894792</v>
      </c>
      <c r="AI52" s="34">
        <f>PXIL!K52</f>
        <v>0</v>
      </c>
      <c r="AJ52" s="34">
        <f>PXIL!Q52</f>
        <v>0</v>
      </c>
      <c r="AK52" s="34">
        <f>RTM_IEX!K52</f>
        <v>33.76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95.5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1.2942179999999999</v>
      </c>
      <c r="E53">
        <f>GT_NG!S53</f>
        <v>1.6624428478118876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22.999139447001156</v>
      </c>
      <c r="J53">
        <f>Bawana_RLNG!S53</f>
        <v>0</v>
      </c>
      <c r="K53">
        <f>Bawana_Spot!S53</f>
        <v>14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51.268266495170764</v>
      </c>
      <c r="P53" s="36">
        <v>0</v>
      </c>
      <c r="Q53" s="36">
        <v>0</v>
      </c>
      <c r="R53" s="38">
        <v>0</v>
      </c>
      <c r="S53" s="38">
        <v>8.43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1.9391741610358637</v>
      </c>
      <c r="AD53">
        <f t="shared" si="1"/>
        <v>228.91489262894794</v>
      </c>
      <c r="AE53">
        <f>'IDT-1'!E53</f>
        <v>0</v>
      </c>
      <c r="AF53" s="24"/>
      <c r="AG53">
        <f t="shared" si="2"/>
        <v>228.91489262894794</v>
      </c>
      <c r="AI53" s="34">
        <f>PXIL!K53</f>
        <v>0</v>
      </c>
      <c r="AJ53" s="34">
        <f>PXIL!Q53</f>
        <v>0</v>
      </c>
      <c r="AK53" s="34">
        <f>RTM_IEX!K53</f>
        <v>35.69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95.51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1.2942179999999999</v>
      </c>
      <c r="E54">
        <f>GT_NG!S54</f>
        <v>1.6624428478118876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22.999139447001156</v>
      </c>
      <c r="J54">
        <f>Bawana_RLNG!S54</f>
        <v>0</v>
      </c>
      <c r="K54">
        <f>Bawana_Spot!S54</f>
        <v>14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50.297610699759375</v>
      </c>
      <c r="P54" s="36">
        <v>0</v>
      </c>
      <c r="Q54" s="36">
        <v>0</v>
      </c>
      <c r="R54" s="38">
        <v>0</v>
      </c>
      <c r="S54" s="38">
        <v>8.43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1.931020652354408</v>
      </c>
      <c r="AD54">
        <f t="shared" si="1"/>
        <v>227.95239034221802</v>
      </c>
      <c r="AE54">
        <f>'IDT-1'!E54</f>
        <v>0</v>
      </c>
      <c r="AF54" s="24"/>
      <c r="AG54">
        <f t="shared" si="2"/>
        <v>227.95239034221802</v>
      </c>
      <c r="AI54" s="34">
        <f>PXIL!K54</f>
        <v>0</v>
      </c>
      <c r="AJ54" s="34">
        <f>PXIL!Q54</f>
        <v>0</v>
      </c>
      <c r="AK54" s="34">
        <f>RTM_IEX!K54</f>
        <v>35.69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95.51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1.2942179999999999</v>
      </c>
      <c r="E55">
        <f>GT_NG!S55</f>
        <v>1.6624428478118876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22.999139447001156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48.848078132377097</v>
      </c>
      <c r="P55" s="36">
        <v>0</v>
      </c>
      <c r="Q55" s="36">
        <v>0</v>
      </c>
      <c r="R55" s="38">
        <v>0</v>
      </c>
      <c r="S55" s="38">
        <v>8.43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1.9431205787883972</v>
      </c>
      <c r="AD55">
        <f t="shared" si="1"/>
        <v>229.38075784840174</v>
      </c>
      <c r="AE55">
        <f>'IDT-1'!E55</f>
        <v>0</v>
      </c>
      <c r="AF55" s="24"/>
      <c r="AG55">
        <f t="shared" si="2"/>
        <v>229.38075784840174</v>
      </c>
      <c r="AI55" s="34">
        <f>PXIL!K55</f>
        <v>0</v>
      </c>
      <c r="AJ55" s="34">
        <f>PXIL!Q55</f>
        <v>0</v>
      </c>
      <c r="AK55" s="34">
        <f>RTM_IEX!K55</f>
        <v>38.590000000000003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95.5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1.2942179999999999</v>
      </c>
      <c r="E56">
        <f>GT_NG!S56</f>
        <v>1.6624428478118876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22.999139447001156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48.65831666906351</v>
      </c>
      <c r="P56" s="36">
        <v>0</v>
      </c>
      <c r="Q56" s="36">
        <v>0</v>
      </c>
      <c r="R56" s="38">
        <v>0</v>
      </c>
      <c r="S56" s="38">
        <v>8.43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1.933546582496563</v>
      </c>
      <c r="AD56">
        <f t="shared" si="1"/>
        <v>228.25057038137996</v>
      </c>
      <c r="AE56">
        <f>'IDT-1'!E56</f>
        <v>0</v>
      </c>
      <c r="AF56" s="24"/>
      <c r="AG56">
        <f t="shared" si="2"/>
        <v>228.25057038137996</v>
      </c>
      <c r="AI56" s="34">
        <f>PXIL!K56</f>
        <v>0</v>
      </c>
      <c r="AJ56" s="34">
        <f>PXIL!Q56</f>
        <v>0</v>
      </c>
      <c r="AK56" s="34">
        <f>RTM_IEX!K56</f>
        <v>37.630000000000003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95.51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1.2942179999999999</v>
      </c>
      <c r="E57">
        <f>GT_NG!S57</f>
        <v>1.6624428478118876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22.999139447001156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48.657939466442485</v>
      </c>
      <c r="P57" s="36">
        <v>0</v>
      </c>
      <c r="Q57" s="36">
        <v>0</v>
      </c>
      <c r="R57" s="38">
        <v>0</v>
      </c>
      <c r="S57" s="38">
        <v>8.43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1.9253114139945462</v>
      </c>
      <c r="AD57">
        <f t="shared" si="1"/>
        <v>227.27842834726098</v>
      </c>
      <c r="AE57">
        <f>'IDT-1'!E57</f>
        <v>0</v>
      </c>
      <c r="AF57" s="24"/>
      <c r="AG57">
        <f t="shared" si="2"/>
        <v>227.27842834726098</v>
      </c>
      <c r="AI57" s="34">
        <f>PXIL!K57</f>
        <v>0</v>
      </c>
      <c r="AJ57" s="34">
        <f>PXIL!Q57</f>
        <v>0</v>
      </c>
      <c r="AK57" s="34">
        <f>RTM_IEX!K57</f>
        <v>36.659999999999997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95.5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1.2942179999999999</v>
      </c>
      <c r="E58">
        <f>GT_NG!S58</f>
        <v>1.6624428478118876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22.999139447001156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48.657939466442485</v>
      </c>
      <c r="P58" s="36">
        <v>0</v>
      </c>
      <c r="Q58" s="36">
        <v>0</v>
      </c>
      <c r="R58" s="38">
        <v>0</v>
      </c>
      <c r="S58" s="38">
        <v>8.43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1.9253954139945464</v>
      </c>
      <c r="AD58">
        <f t="shared" si="1"/>
        <v>227.28834434726096</v>
      </c>
      <c r="AE58">
        <f>'IDT-1'!E58</f>
        <v>0</v>
      </c>
      <c r="AF58" s="24"/>
      <c r="AG58">
        <f t="shared" si="2"/>
        <v>227.28834434726096</v>
      </c>
      <c r="AI58" s="34">
        <f>PXIL!K58</f>
        <v>0</v>
      </c>
      <c r="AJ58" s="34">
        <f>PXIL!Q58</f>
        <v>0</v>
      </c>
      <c r="AK58" s="34">
        <f>RTM_IEX!K58</f>
        <v>29.91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102.26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1.2942179999999999</v>
      </c>
      <c r="E59">
        <f>GT_NG!S59</f>
        <v>1.6624428478118876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22.999139447001156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48.657808477187238</v>
      </c>
      <c r="P59" s="36">
        <v>0</v>
      </c>
      <c r="Q59" s="36">
        <v>0</v>
      </c>
      <c r="R59" s="38">
        <v>0</v>
      </c>
      <c r="S59" s="38">
        <v>8.43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1.9416063136848023</v>
      </c>
      <c r="AD59">
        <f t="shared" si="1"/>
        <v>229.20200245831546</v>
      </c>
      <c r="AE59">
        <f>'IDT-1'!E59</f>
        <v>0</v>
      </c>
      <c r="AF59" s="24"/>
      <c r="AG59">
        <f t="shared" si="2"/>
        <v>229.20200245831546</v>
      </c>
      <c r="AI59" s="34">
        <f>PXIL!K59</f>
        <v>0</v>
      </c>
      <c r="AJ59" s="34">
        <f>PXIL!Q59</f>
        <v>0</v>
      </c>
      <c r="AK59" s="34">
        <f>RTM_IEX!K59</f>
        <v>31.84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102.26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1.2942179999999999</v>
      </c>
      <c r="E60">
        <f>GT_NG!S60</f>
        <v>1.6624428478118876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22.999139447001156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48.457684380201236</v>
      </c>
      <c r="P60" s="36">
        <v>0</v>
      </c>
      <c r="Q60" s="36">
        <v>0</v>
      </c>
      <c r="R60" s="38">
        <v>0</v>
      </c>
      <c r="S60" s="38">
        <v>8.43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1.96420127127012</v>
      </c>
      <c r="AD60">
        <f t="shared" si="1"/>
        <v>231.86928340374416</v>
      </c>
      <c r="AE60">
        <f>'IDT-1'!E60</f>
        <v>0</v>
      </c>
      <c r="AF60" s="24"/>
      <c r="AG60">
        <f t="shared" si="2"/>
        <v>231.86928340374416</v>
      </c>
      <c r="AI60" s="34">
        <f>PXIL!K60</f>
        <v>0</v>
      </c>
      <c r="AJ60" s="34">
        <f>PXIL!Q60</f>
        <v>0</v>
      </c>
      <c r="AK60" s="34">
        <f>RTM_IEX!K60</f>
        <v>34.729999999999997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102.26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1.2942179999999999</v>
      </c>
      <c r="E61">
        <f>GT_NG!S61</f>
        <v>1.6624428478118876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22.999139447001156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48.598234259302842</v>
      </c>
      <c r="P61" s="36">
        <v>0</v>
      </c>
      <c r="Q61" s="36">
        <v>0</v>
      </c>
      <c r="R61" s="38">
        <v>0</v>
      </c>
      <c r="S61" s="38">
        <v>8.43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1.9166618902545733</v>
      </c>
      <c r="AD61">
        <f t="shared" si="1"/>
        <v>226.2573726638613</v>
      </c>
      <c r="AE61">
        <f>'IDT-1'!E61</f>
        <v>0</v>
      </c>
      <c r="AF61" s="24"/>
      <c r="AG61">
        <f t="shared" si="2"/>
        <v>226.2573726638613</v>
      </c>
      <c r="AI61" s="34">
        <f>PXIL!K61</f>
        <v>0</v>
      </c>
      <c r="AJ61" s="34">
        <f>PXIL!Q61</f>
        <v>0</v>
      </c>
      <c r="AK61" s="34">
        <f>RTM_IEX!K61</f>
        <v>28.94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102.25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1.2942179999999999</v>
      </c>
      <c r="E62">
        <f>GT_NG!S62</f>
        <v>1.6624428478118876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22.999139447001156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47.144001350427928</v>
      </c>
      <c r="P62" s="36">
        <v>0</v>
      </c>
      <c r="Q62" s="36">
        <v>0</v>
      </c>
      <c r="R62" s="38">
        <v>0</v>
      </c>
      <c r="S62" s="38">
        <v>8.43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1.9288063338200241</v>
      </c>
      <c r="AD62">
        <f t="shared" si="1"/>
        <v>227.69099531142095</v>
      </c>
      <c r="AE62">
        <f>'IDT-1'!E62</f>
        <v>0</v>
      </c>
      <c r="AF62" s="24"/>
      <c r="AG62">
        <f t="shared" si="2"/>
        <v>227.69099531142095</v>
      </c>
      <c r="AI62" s="34">
        <f>PXIL!K62</f>
        <v>0</v>
      </c>
      <c r="AJ62" s="34">
        <f>PXIL!Q62</f>
        <v>0</v>
      </c>
      <c r="AK62" s="34">
        <f>RTM_IEX!K62</f>
        <v>28.94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105.15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1.2942179999999999</v>
      </c>
      <c r="E63">
        <f>GT_NG!S63</f>
        <v>1.6624428478118876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22.999139447001156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46.953675105329715</v>
      </c>
      <c r="P63" s="36">
        <v>0</v>
      </c>
      <c r="Q63" s="36">
        <v>0</v>
      </c>
      <c r="R63" s="38">
        <v>0</v>
      </c>
      <c r="S63" s="38">
        <v>8.43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1.8866355933611989</v>
      </c>
      <c r="AD63">
        <f t="shared" si="1"/>
        <v>222.71283980678155</v>
      </c>
      <c r="AE63">
        <f>'IDT-1'!E63</f>
        <v>0</v>
      </c>
      <c r="AF63" s="24"/>
      <c r="AG63">
        <f t="shared" si="2"/>
        <v>222.71283980678155</v>
      </c>
      <c r="AI63" s="34">
        <f>PXIL!K63</f>
        <v>0</v>
      </c>
      <c r="AJ63" s="34">
        <f>PXIL!Q63</f>
        <v>0</v>
      </c>
      <c r="AK63" s="34">
        <f>RTM_IEX!K63</f>
        <v>17.36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111.9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1.2942179999999999</v>
      </c>
      <c r="E64">
        <f>GT_NG!S64</f>
        <v>1.6624428478118876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22.999139447001156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46.95280421520814</v>
      </c>
      <c r="P64" s="36">
        <v>0</v>
      </c>
      <c r="Q64" s="36">
        <v>0</v>
      </c>
      <c r="R64" s="38">
        <v>0</v>
      </c>
      <c r="S64" s="38">
        <v>8.43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1.9029242778841775</v>
      </c>
      <c r="AD64">
        <f t="shared" si="1"/>
        <v>224.63568023213699</v>
      </c>
      <c r="AE64">
        <f>'IDT-1'!E64</f>
        <v>0</v>
      </c>
      <c r="AF64" s="24"/>
      <c r="AG64">
        <f t="shared" si="2"/>
        <v>224.63568023213699</v>
      </c>
      <c r="AI64" s="34">
        <f>PXIL!K64</f>
        <v>0</v>
      </c>
      <c r="AJ64" s="34">
        <f>PXIL!Q64</f>
        <v>0</v>
      </c>
      <c r="AK64" s="34">
        <f>RTM_IEX!K64</f>
        <v>19.29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111.91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1.2942179999999999</v>
      </c>
      <c r="E65">
        <f>GT_NG!S65</f>
        <v>1.6624428478118876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22.999139447001156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46.952222714765746</v>
      </c>
      <c r="P65" s="36">
        <v>0</v>
      </c>
      <c r="Q65" s="36">
        <v>0</v>
      </c>
      <c r="R65" s="38">
        <v>0</v>
      </c>
      <c r="S65" s="38">
        <v>8.43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1.8867913932804619</v>
      </c>
      <c r="AD65">
        <f t="shared" si="1"/>
        <v>222.73123161629832</v>
      </c>
      <c r="AE65">
        <f>'IDT-1'!E65</f>
        <v>0</v>
      </c>
      <c r="AF65" s="24"/>
      <c r="AG65">
        <f t="shared" si="2"/>
        <v>222.73123161629832</v>
      </c>
      <c r="AI65" s="34">
        <f>PXIL!K65</f>
        <v>0</v>
      </c>
      <c r="AJ65" s="34">
        <f>PXIL!Q65</f>
        <v>0</v>
      </c>
      <c r="AK65" s="34">
        <f>RTM_IEX!K65</f>
        <v>17.37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111.91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1.2942179999999999</v>
      </c>
      <c r="E66">
        <f>GT_NG!S66</f>
        <v>1.6624428478118876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22.999139447001156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46.952275444045277</v>
      </c>
      <c r="P66" s="36">
        <v>0</v>
      </c>
      <c r="Q66" s="36">
        <v>0</v>
      </c>
      <c r="R66" s="38">
        <v>0</v>
      </c>
      <c r="S66" s="38">
        <v>8.43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1.8624318362064098</v>
      </c>
      <c r="AD66">
        <f t="shared" si="1"/>
        <v>219.85564390265191</v>
      </c>
      <c r="AE66">
        <f>'IDT-1'!E66</f>
        <v>0</v>
      </c>
      <c r="AF66" s="24"/>
      <c r="AG66">
        <f t="shared" si="2"/>
        <v>219.85564390265191</v>
      </c>
      <c r="AI66" s="34">
        <f>PXIL!K66</f>
        <v>0</v>
      </c>
      <c r="AJ66" s="34">
        <f>PXIL!Q66</f>
        <v>0</v>
      </c>
      <c r="AK66" s="34">
        <f>RTM_IEX!K66</f>
        <v>14.47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111.91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1.3068540000000002</v>
      </c>
      <c r="E67">
        <f>GT_NG!S67</f>
        <v>1.6624428478118876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22.999139447001156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47.159276298496771</v>
      </c>
      <c r="P67" s="36">
        <v>0</v>
      </c>
      <c r="Q67" s="36">
        <v>0</v>
      </c>
      <c r="R67" s="38">
        <v>0</v>
      </c>
      <c r="S67" s="38">
        <v>8.43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1.8237887857838024</v>
      </c>
      <c r="AD67">
        <f t="shared" si="1"/>
        <v>215.29392380752603</v>
      </c>
      <c r="AE67">
        <f>'IDT-1'!E67</f>
        <v>0</v>
      </c>
      <c r="AF67" s="24"/>
      <c r="AG67">
        <f t="shared" si="2"/>
        <v>215.29392380752603</v>
      </c>
      <c r="AI67" s="34">
        <f>PXIL!K67</f>
        <v>0</v>
      </c>
      <c r="AJ67" s="34">
        <f>PXIL!Q67</f>
        <v>0</v>
      </c>
      <c r="AK67" s="34">
        <f>RTM_IEX!K67</f>
        <v>9.65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111.91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1.3068540000000002</v>
      </c>
      <c r="E68">
        <f>GT_NG!S68</f>
        <v>1.6624428478118876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22.999139447001156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47.159288148012024</v>
      </c>
      <c r="P68" s="36">
        <v>0</v>
      </c>
      <c r="Q68" s="36">
        <v>0</v>
      </c>
      <c r="R68" s="38">
        <v>0</v>
      </c>
      <c r="S68" s="38">
        <v>8.43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1.7994288853197307</v>
      </c>
      <c r="AD68">
        <f t="shared" ref="AD68:AD98" si="4">SUM(B68:AB68,AI68:AV68)-AC68</f>
        <v>212.41829555750536</v>
      </c>
      <c r="AE68">
        <f>'IDT-1'!E68</f>
        <v>0</v>
      </c>
      <c r="AF68" s="24"/>
      <c r="AG68">
        <f t="shared" ref="AG68:AG98" si="5">SUM(AD68:AF68)</f>
        <v>212.41829555750536</v>
      </c>
      <c r="AI68" s="34">
        <f>PXIL!K68</f>
        <v>0</v>
      </c>
      <c r="AJ68" s="34">
        <f>PXIL!Q68</f>
        <v>0</v>
      </c>
      <c r="AK68" s="34">
        <f>RTM_IEX!K68</f>
        <v>13.51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105.15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1.3068540000000002</v>
      </c>
      <c r="E69">
        <f>GT_NG!S69</f>
        <v>1.6624428478118876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22.999139447001156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47.159306386224429</v>
      </c>
      <c r="P69" s="36">
        <v>0</v>
      </c>
      <c r="Q69" s="36">
        <v>0</v>
      </c>
      <c r="R69" s="38">
        <v>0</v>
      </c>
      <c r="S69" s="38">
        <v>8.43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1.7507930385207147</v>
      </c>
      <c r="AD69">
        <f t="shared" si="4"/>
        <v>206.67694964251675</v>
      </c>
      <c r="AE69">
        <f>'IDT-1'!E69</f>
        <v>0</v>
      </c>
      <c r="AF69" s="24"/>
      <c r="AG69">
        <f t="shared" si="5"/>
        <v>206.67694964251675</v>
      </c>
      <c r="AI69" s="34">
        <f>PXIL!K69</f>
        <v>0</v>
      </c>
      <c r="AJ69" s="34">
        <f>PXIL!Q69</f>
        <v>0</v>
      </c>
      <c r="AK69" s="34">
        <f>RTM_IEX!K69</f>
        <v>10.61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102.26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1.3068540000000002</v>
      </c>
      <c r="E70">
        <f>GT_NG!S70</f>
        <v>1.6624428478118876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22.999139447001156</v>
      </c>
      <c r="J70">
        <f>Bawana_RLNG!S70</f>
        <v>0</v>
      </c>
      <c r="K70">
        <f>Bawana_Spot!S70</f>
        <v>14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47.159578299010356</v>
      </c>
      <c r="P70" s="36">
        <v>0</v>
      </c>
      <c r="Q70" s="36">
        <v>0</v>
      </c>
      <c r="R70" s="38">
        <v>0</v>
      </c>
      <c r="S70" s="38">
        <v>8.43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1.7346673225881164</v>
      </c>
      <c r="AD70">
        <f t="shared" si="4"/>
        <v>204.77334727123531</v>
      </c>
      <c r="AE70">
        <f>'IDT-1'!E70</f>
        <v>0</v>
      </c>
      <c r="AF70" s="24"/>
      <c r="AG70">
        <f t="shared" si="5"/>
        <v>204.77334727123531</v>
      </c>
      <c r="AI70" s="34">
        <f>PXIL!K70</f>
        <v>0</v>
      </c>
      <c r="AJ70" s="34">
        <f>PXIL!Q70</f>
        <v>0</v>
      </c>
      <c r="AK70" s="34">
        <f>RTM_IEX!K70</f>
        <v>15.44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95.51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1.3068540000000002</v>
      </c>
      <c r="E71">
        <f>GT_NG!S71</f>
        <v>1.6624428478118876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22.999139447001156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49.082822322553092</v>
      </c>
      <c r="P71" s="36">
        <v>0</v>
      </c>
      <c r="Q71" s="36">
        <v>0</v>
      </c>
      <c r="R71" s="38">
        <v>0</v>
      </c>
      <c r="S71" s="38">
        <v>8.43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2.0829585723858757</v>
      </c>
      <c r="AD71">
        <f t="shared" si="4"/>
        <v>245.88830004498027</v>
      </c>
      <c r="AE71">
        <f>'IDT-1'!E71</f>
        <v>0</v>
      </c>
      <c r="AF71" s="24"/>
      <c r="AG71">
        <f t="shared" si="5"/>
        <v>245.88830004498027</v>
      </c>
      <c r="AI71" s="34">
        <f>PXIL!K71</f>
        <v>0</v>
      </c>
      <c r="AJ71" s="34">
        <f>PXIL!Q71</f>
        <v>0</v>
      </c>
      <c r="AK71" s="34">
        <f>RTM_IEX!K71</f>
        <v>16.399999999999999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134.09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1.3068540000000002</v>
      </c>
      <c r="E72">
        <f>GT_NG!S72</f>
        <v>1.6624428478118876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22.999139447001156</v>
      </c>
      <c r="J72">
        <f>Bawana_RLNG!S72</f>
        <v>0</v>
      </c>
      <c r="K72">
        <f>Bawana_Spot!S72</f>
        <v>14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49.890630900704068</v>
      </c>
      <c r="P72" s="36">
        <v>0</v>
      </c>
      <c r="Q72" s="36">
        <v>0</v>
      </c>
      <c r="R72" s="38">
        <v>0</v>
      </c>
      <c r="S72" s="38">
        <v>8.43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2.0087681644423436</v>
      </c>
      <c r="AD72">
        <f t="shared" si="4"/>
        <v>237.13029903107477</v>
      </c>
      <c r="AE72">
        <f>'IDT-1'!E72</f>
        <v>0</v>
      </c>
      <c r="AF72" s="24"/>
      <c r="AG72">
        <f t="shared" si="5"/>
        <v>237.13029903107477</v>
      </c>
      <c r="AI72" s="34">
        <f>PXIL!K72</f>
        <v>0</v>
      </c>
      <c r="AJ72" s="34">
        <f>PXIL!Q72</f>
        <v>0</v>
      </c>
      <c r="AK72" s="34">
        <f>RTM_IEX!K72</f>
        <v>9.65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131.19999999999999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1.3068540000000002</v>
      </c>
      <c r="E73">
        <f>GT_NG!S73</f>
        <v>1.6624428478118876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22.999139447001156</v>
      </c>
      <c r="J73">
        <f>Bawana_RLNG!S73</f>
        <v>0</v>
      </c>
      <c r="K73">
        <f>Bawana_Spot!S73</f>
        <v>14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56.112492084691311</v>
      </c>
      <c r="P73" s="36">
        <v>0</v>
      </c>
      <c r="Q73" s="36">
        <v>0</v>
      </c>
      <c r="R73" s="38">
        <v>0</v>
      </c>
      <c r="S73" s="38">
        <v>8.43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1.9394837983878364</v>
      </c>
      <c r="AD73">
        <f t="shared" si="4"/>
        <v>228.9514445811165</v>
      </c>
      <c r="AE73">
        <f>'IDT-1'!E73</f>
        <v>0</v>
      </c>
      <c r="AF73" s="24"/>
      <c r="AG73">
        <f t="shared" si="5"/>
        <v>228.9514445811165</v>
      </c>
      <c r="AI73" s="34">
        <f>PXIL!K73</f>
        <v>0</v>
      </c>
      <c r="AJ73" s="34">
        <f>PXIL!Q73</f>
        <v>0</v>
      </c>
      <c r="AK73" s="34">
        <f>RTM_IEX!K73</f>
        <v>11.58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114.8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1.3068540000000002</v>
      </c>
      <c r="E74">
        <f>GT_NG!S74</f>
        <v>1.6624428478118876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22.999139447001156</v>
      </c>
      <c r="J74">
        <f>Bawana_RLNG!S74</f>
        <v>0</v>
      </c>
      <c r="K74">
        <f>Bawana_Spot!S74</f>
        <v>14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60.873495946258295</v>
      </c>
      <c r="P74" s="36">
        <v>0</v>
      </c>
      <c r="Q74" s="36">
        <v>0</v>
      </c>
      <c r="R74" s="38">
        <v>0</v>
      </c>
      <c r="S74" s="38">
        <v>8.43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1.8579282308249991</v>
      </c>
      <c r="AD74">
        <f t="shared" si="4"/>
        <v>219.32400401024637</v>
      </c>
      <c r="AE74">
        <f>'IDT-1'!E74</f>
        <v>0</v>
      </c>
      <c r="AF74" s="24"/>
      <c r="AG74">
        <f t="shared" si="5"/>
        <v>219.32400401024637</v>
      </c>
      <c r="AI74" s="34">
        <f>PXIL!K74</f>
        <v>0</v>
      </c>
      <c r="AJ74" s="34">
        <f>PXIL!Q74</f>
        <v>0</v>
      </c>
      <c r="AK74" s="34">
        <f>RTM_IEX!K74</f>
        <v>9.65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102.26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1.3068540000000002</v>
      </c>
      <c r="E75">
        <f>GT_NG!S75</f>
        <v>1.6789373814041746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14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64.897132850665443</v>
      </c>
      <c r="P75" s="36">
        <v>0</v>
      </c>
      <c r="Q75" s="36">
        <v>0</v>
      </c>
      <c r="R75" s="38">
        <v>0</v>
      </c>
      <c r="S75" s="38">
        <v>8.43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1.6892645635493846</v>
      </c>
      <c r="AD75">
        <f t="shared" si="4"/>
        <v>199.41365966852021</v>
      </c>
      <c r="AE75">
        <f>'IDT-1'!E75</f>
        <v>0</v>
      </c>
      <c r="AF75" s="24"/>
      <c r="AG75">
        <f t="shared" si="5"/>
        <v>199.41365966852021</v>
      </c>
      <c r="AI75" s="34">
        <f>PXIL!K75</f>
        <v>0</v>
      </c>
      <c r="AJ75" s="34">
        <f>PXIL!Q75</f>
        <v>0</v>
      </c>
      <c r="AK75" s="34">
        <f>RTM_IEX!K75</f>
        <v>24.12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63.67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1.3068540000000002</v>
      </c>
      <c r="E76">
        <f>GT_NG!S76</f>
        <v>1.6789373814041746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14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73.467146263528392</v>
      </c>
      <c r="P76" s="36">
        <v>0</v>
      </c>
      <c r="Q76" s="36">
        <v>0</v>
      </c>
      <c r="R76" s="38">
        <v>0</v>
      </c>
      <c r="S76" s="38">
        <v>8.43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1.6153446762174335</v>
      </c>
      <c r="AD76">
        <f t="shared" si="4"/>
        <v>190.68759296871514</v>
      </c>
      <c r="AE76">
        <f>'IDT-1'!E76</f>
        <v>0</v>
      </c>
      <c r="AF76" s="24"/>
      <c r="AG76">
        <f t="shared" si="5"/>
        <v>190.68759296871514</v>
      </c>
      <c r="AI76" s="34">
        <f>PXIL!K76</f>
        <v>0</v>
      </c>
      <c r="AJ76" s="34">
        <f>PXIL!Q76</f>
        <v>0</v>
      </c>
      <c r="AK76" s="34">
        <f>RTM_IEX!K76</f>
        <v>23.15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47.27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1.3068540000000002</v>
      </c>
      <c r="E77">
        <f>GT_NG!S77</f>
        <v>1.6789373814041746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14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85.325614701049219</v>
      </c>
      <c r="P77" s="36">
        <v>0</v>
      </c>
      <c r="Q77" s="36">
        <v>0</v>
      </c>
      <c r="R77" s="38">
        <v>0</v>
      </c>
      <c r="S77" s="38">
        <v>8.43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1.5934078110926087</v>
      </c>
      <c r="AD77">
        <f t="shared" si="4"/>
        <v>188.09799827136078</v>
      </c>
      <c r="AE77">
        <f>'IDT-1'!E77</f>
        <v>0</v>
      </c>
      <c r="AF77" s="24"/>
      <c r="AG77">
        <f t="shared" si="5"/>
        <v>188.09799827136078</v>
      </c>
      <c r="AI77" s="34">
        <f>PXIL!K77</f>
        <v>0</v>
      </c>
      <c r="AJ77" s="34">
        <f>PXIL!Q77</f>
        <v>0</v>
      </c>
      <c r="AK77" s="34">
        <f>RTM_IEX!K77</f>
        <v>21.22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34.729999999999997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1.3068540000000002</v>
      </c>
      <c r="E78">
        <f>GT_NG!S78</f>
        <v>1.6789373814041746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14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87.046652254616177</v>
      </c>
      <c r="P78" s="36">
        <v>0</v>
      </c>
      <c r="Q78" s="36">
        <v>0</v>
      </c>
      <c r="R78" s="38">
        <v>0</v>
      </c>
      <c r="S78" s="38">
        <v>8.43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1.543100526542571</v>
      </c>
      <c r="AD78">
        <f t="shared" si="4"/>
        <v>182.15934310947782</v>
      </c>
      <c r="AE78">
        <f>'IDT-1'!E78</f>
        <v>0</v>
      </c>
      <c r="AF78" s="24"/>
      <c r="AG78">
        <f t="shared" si="5"/>
        <v>182.15934310947782</v>
      </c>
      <c r="AI78" s="34">
        <f>PXIL!K78</f>
        <v>0</v>
      </c>
      <c r="AJ78" s="34">
        <f>PXIL!Q78</f>
        <v>0</v>
      </c>
      <c r="AK78" s="34">
        <f>RTM_IEX!K78</f>
        <v>19.3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28.94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1.3068540000000002</v>
      </c>
      <c r="E79">
        <f>GT_NG!S79</f>
        <v>1.6790005948839974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14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90.146608829617506</v>
      </c>
      <c r="P79" s="36">
        <v>0</v>
      </c>
      <c r="Q79" s="36">
        <v>0</v>
      </c>
      <c r="R79" s="38">
        <v>0</v>
      </c>
      <c r="S79" s="38">
        <v>8.43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1.5772046927658128</v>
      </c>
      <c r="AD79">
        <f t="shared" si="4"/>
        <v>186.1852587317357</v>
      </c>
      <c r="AE79">
        <f>'IDT-1'!E79</f>
        <v>0</v>
      </c>
      <c r="AF79" s="24"/>
      <c r="AG79">
        <f t="shared" si="5"/>
        <v>186.1852587317357</v>
      </c>
      <c r="AI79" s="34">
        <f>PXIL!K79</f>
        <v>0</v>
      </c>
      <c r="AJ79" s="34">
        <f>PXIL!Q79</f>
        <v>0</v>
      </c>
      <c r="AK79" s="34">
        <f>RTM_IEX!K79</f>
        <v>24.12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25.08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1.3068540000000002</v>
      </c>
      <c r="E80">
        <f>GT_NG!S80</f>
        <v>1.6790005948839974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14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89.906672743154743</v>
      </c>
      <c r="P80" s="36">
        <v>0</v>
      </c>
      <c r="Q80" s="36">
        <v>0</v>
      </c>
      <c r="R80" s="38">
        <v>0</v>
      </c>
      <c r="S80" s="38">
        <v>8.43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1.5184892296395254</v>
      </c>
      <c r="AD80">
        <f t="shared" si="4"/>
        <v>179.25403810839921</v>
      </c>
      <c r="AE80">
        <f>'IDT-1'!E80</f>
        <v>0</v>
      </c>
      <c r="AF80" s="24"/>
      <c r="AG80">
        <f t="shared" si="5"/>
        <v>179.25403810839921</v>
      </c>
      <c r="AI80" s="34">
        <f>PXIL!K80</f>
        <v>0</v>
      </c>
      <c r="AJ80" s="34">
        <f>PXIL!Q80</f>
        <v>0</v>
      </c>
      <c r="AK80" s="34">
        <f>RTM_IEX!K80</f>
        <v>24.12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18.329999999999998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1.3068540000000002</v>
      </c>
      <c r="E81">
        <f>GT_NG!S81</f>
        <v>1.6790005948839974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14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89.916616185750726</v>
      </c>
      <c r="P81" s="36">
        <v>0</v>
      </c>
      <c r="Q81" s="36">
        <v>0</v>
      </c>
      <c r="R81" s="38">
        <v>0</v>
      </c>
      <c r="S81" s="38">
        <v>8.43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1.4942967545573316</v>
      </c>
      <c r="AD81">
        <f t="shared" si="4"/>
        <v>176.39817402607741</v>
      </c>
      <c r="AE81">
        <f>'IDT-1'!E81</f>
        <v>0</v>
      </c>
      <c r="AF81" s="24"/>
      <c r="AG81">
        <f t="shared" si="5"/>
        <v>176.39817402607741</v>
      </c>
      <c r="AI81" s="34">
        <f>PXIL!K81</f>
        <v>0</v>
      </c>
      <c r="AJ81" s="34">
        <f>PXIL!Q81</f>
        <v>0</v>
      </c>
      <c r="AK81" s="34">
        <f>RTM_IEX!K81</f>
        <v>24.12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15.44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1.3068540000000002</v>
      </c>
      <c r="E82">
        <f>GT_NG!S82</f>
        <v>1.6790005948839974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14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89.816600535796923</v>
      </c>
      <c r="P82" s="36">
        <v>0</v>
      </c>
      <c r="Q82" s="36">
        <v>0</v>
      </c>
      <c r="R82" s="38">
        <v>0</v>
      </c>
      <c r="S82" s="38">
        <v>8.43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1.4528846230977197</v>
      </c>
      <c r="AD82">
        <f t="shared" si="4"/>
        <v>171.50957050758319</v>
      </c>
      <c r="AE82">
        <f>'IDT-1'!E82</f>
        <v>0</v>
      </c>
      <c r="AF82" s="24"/>
      <c r="AG82">
        <f t="shared" si="5"/>
        <v>171.50957050758319</v>
      </c>
      <c r="AI82" s="34">
        <f>PXIL!K82</f>
        <v>0</v>
      </c>
      <c r="AJ82" s="34">
        <f>PXIL!Q82</f>
        <v>0</v>
      </c>
      <c r="AK82" s="34">
        <f>RTM_IEX!K82</f>
        <v>19.29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15.44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1.3068540000000002</v>
      </c>
      <c r="E83">
        <f>GT_NG!S83</f>
        <v>1.6790005948839974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22.999999999999996</v>
      </c>
      <c r="J83">
        <f>Bawana_RLNG!S83</f>
        <v>0</v>
      </c>
      <c r="K83">
        <f>Bawana_Spot!S83</f>
        <v>14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88.17627433158772</v>
      </c>
      <c r="P83" s="36">
        <v>0</v>
      </c>
      <c r="Q83" s="36">
        <v>0</v>
      </c>
      <c r="R83" s="38">
        <v>0</v>
      </c>
      <c r="S83" s="38">
        <v>8.43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1.3986178829823626</v>
      </c>
      <c r="AD83">
        <f t="shared" si="4"/>
        <v>165.10351104348936</v>
      </c>
      <c r="AE83">
        <f>'IDT-1'!E83</f>
        <v>0</v>
      </c>
      <c r="AF83" s="24"/>
      <c r="AG83">
        <f t="shared" si="5"/>
        <v>165.10351104348936</v>
      </c>
      <c r="AI83" s="34">
        <f>PXIL!K83</f>
        <v>0</v>
      </c>
      <c r="AJ83" s="34">
        <f>PXIL!Q83</f>
        <v>0</v>
      </c>
      <c r="AK83" s="34">
        <f>RTM_IEX!K83</f>
        <v>14.47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15.44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1.3068540000000002</v>
      </c>
      <c r="E84">
        <f>GT_NG!S84</f>
        <v>1.6790005948839974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22.999999999999996</v>
      </c>
      <c r="J84">
        <f>Bawana_RLNG!S84</f>
        <v>0</v>
      </c>
      <c r="K84">
        <f>Bawana_Spot!S84</f>
        <v>14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88.17627433158772</v>
      </c>
      <c r="P84" s="36">
        <v>0</v>
      </c>
      <c r="Q84" s="36">
        <v>0</v>
      </c>
      <c r="R84" s="38">
        <v>0</v>
      </c>
      <c r="S84" s="38">
        <v>8.43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1.3661938829823626</v>
      </c>
      <c r="AD84">
        <f t="shared" si="4"/>
        <v>161.27593504348937</v>
      </c>
      <c r="AE84">
        <f>'IDT-1'!E84</f>
        <v>0</v>
      </c>
      <c r="AF84" s="24"/>
      <c r="AG84">
        <f t="shared" si="5"/>
        <v>161.27593504348937</v>
      </c>
      <c r="AI84" s="34">
        <f>PXIL!K84</f>
        <v>0</v>
      </c>
      <c r="AJ84" s="34">
        <f>PXIL!Q84</f>
        <v>0</v>
      </c>
      <c r="AK84" s="34">
        <f>RTM_IEX!K84</f>
        <v>26.05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1.3068540000000002</v>
      </c>
      <c r="E85">
        <f>GT_NG!S85</f>
        <v>1.6790005948839974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14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81.849538441443414</v>
      </c>
      <c r="P85" s="36">
        <v>0</v>
      </c>
      <c r="Q85" s="36">
        <v>0</v>
      </c>
      <c r="R85" s="38">
        <v>0</v>
      </c>
      <c r="S85" s="38">
        <v>8.43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1.3454733015051503</v>
      </c>
      <c r="AD85">
        <f t="shared" si="4"/>
        <v>158.82991973482228</v>
      </c>
      <c r="AE85">
        <f>'IDT-1'!E85</f>
        <v>0</v>
      </c>
      <c r="AF85" s="24"/>
      <c r="AG85">
        <f t="shared" si="5"/>
        <v>158.82991973482228</v>
      </c>
      <c r="AI85" s="34">
        <f>PXIL!K85</f>
        <v>0</v>
      </c>
      <c r="AJ85" s="34">
        <f>PXIL!Q85</f>
        <v>0</v>
      </c>
      <c r="AK85" s="34">
        <f>RTM_IEX!K85</f>
        <v>29.91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1.3068540000000002</v>
      </c>
      <c r="E86">
        <f>GT_NG!S86</f>
        <v>1.6790005948839974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14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77.38230731981028</v>
      </c>
      <c r="P86" s="36">
        <v>0</v>
      </c>
      <c r="Q86" s="36">
        <v>0</v>
      </c>
      <c r="R86" s="38">
        <v>0</v>
      </c>
      <c r="S86" s="38">
        <v>8.43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1.3160125600834318</v>
      </c>
      <c r="AD86">
        <f t="shared" si="4"/>
        <v>155.35214935461084</v>
      </c>
      <c r="AE86">
        <f>'IDT-1'!E86</f>
        <v>0</v>
      </c>
      <c r="AF86" s="24"/>
      <c r="AG86">
        <f t="shared" si="5"/>
        <v>155.35214935461084</v>
      </c>
      <c r="AI86" s="34">
        <f>PXIL!K86</f>
        <v>0</v>
      </c>
      <c r="AJ86" s="34">
        <f>PXIL!Q86</f>
        <v>0</v>
      </c>
      <c r="AK86" s="34">
        <f>RTM_IEX!K86</f>
        <v>30.87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1.3068540000000002</v>
      </c>
      <c r="E87">
        <f>GT_NG!S87</f>
        <v>1.6790005948839974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22.999999999999996</v>
      </c>
      <c r="J87">
        <f>Bawana_RLNG!S87</f>
        <v>0</v>
      </c>
      <c r="K87">
        <f>Bawana_Spot!S87</f>
        <v>14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77.424922806857225</v>
      </c>
      <c r="P87" s="36">
        <v>0</v>
      </c>
      <c r="Q87" s="36">
        <v>0</v>
      </c>
      <c r="R87" s="38">
        <v>0</v>
      </c>
      <c r="S87" s="38">
        <v>8.43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1.3002425301746263</v>
      </c>
      <c r="AD87">
        <f t="shared" si="4"/>
        <v>153.49053487156661</v>
      </c>
      <c r="AE87">
        <f>'IDT-1'!E87</f>
        <v>0</v>
      </c>
      <c r="AF87" s="24"/>
      <c r="AG87">
        <f t="shared" si="5"/>
        <v>153.49053487156661</v>
      </c>
      <c r="AI87" s="34">
        <f>PXIL!K87</f>
        <v>0</v>
      </c>
      <c r="AJ87" s="34">
        <f>PXIL!Q87</f>
        <v>0</v>
      </c>
      <c r="AK87" s="34">
        <f>RTM_IEX!K87</f>
        <v>28.95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1.3068540000000002</v>
      </c>
      <c r="E88">
        <f>GT_NG!S88</f>
        <v>1.6790005948839974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22.999999999999996</v>
      </c>
      <c r="J88">
        <f>Bawana_RLNG!S88</f>
        <v>0</v>
      </c>
      <c r="K88">
        <f>Bawana_Spot!S88</f>
        <v>14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78.013496175267875</v>
      </c>
      <c r="P88" s="36">
        <v>0</v>
      </c>
      <c r="Q88" s="36">
        <v>0</v>
      </c>
      <c r="R88" s="38">
        <v>0</v>
      </c>
      <c r="S88" s="38">
        <v>8.43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1.2808265464692756</v>
      </c>
      <c r="AD88">
        <f t="shared" si="4"/>
        <v>151.1985242236826</v>
      </c>
      <c r="AE88">
        <f>'IDT-1'!E88</f>
        <v>0</v>
      </c>
      <c r="AF88" s="24"/>
      <c r="AG88">
        <f t="shared" si="5"/>
        <v>151.1985242236826</v>
      </c>
      <c r="AI88" s="34">
        <f>PXIL!K88</f>
        <v>0</v>
      </c>
      <c r="AJ88" s="34">
        <f>PXIL!Q88</f>
        <v>0</v>
      </c>
      <c r="AK88" s="34">
        <f>RTM_IEX!K88</f>
        <v>26.05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1.3068540000000002</v>
      </c>
      <c r="E89">
        <f>GT_NG!S89</f>
        <v>1.6790005948839974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22.999999999999996</v>
      </c>
      <c r="J89">
        <f>Bawana_RLNG!S89</f>
        <v>0</v>
      </c>
      <c r="K89">
        <f>Bawana_Spot!S89</f>
        <v>14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81.163951180564752</v>
      </c>
      <c r="P89" s="36">
        <v>0</v>
      </c>
      <c r="Q89" s="36">
        <v>0</v>
      </c>
      <c r="R89" s="38">
        <v>0</v>
      </c>
      <c r="S89" s="38">
        <v>8.43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1.2586543685137697</v>
      </c>
      <c r="AD89">
        <f t="shared" si="4"/>
        <v>148.58115140693499</v>
      </c>
      <c r="AE89">
        <f>'IDT-1'!E89</f>
        <v>0</v>
      </c>
      <c r="AF89" s="24"/>
      <c r="AG89">
        <f t="shared" si="5"/>
        <v>148.58115140693499</v>
      </c>
      <c r="AI89" s="34">
        <f>PXIL!K89</f>
        <v>0</v>
      </c>
      <c r="AJ89" s="34">
        <f>PXIL!Q89</f>
        <v>0</v>
      </c>
      <c r="AK89" s="34">
        <f>RTM_IEX!K89</f>
        <v>20.260000000000002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1.3068540000000002</v>
      </c>
      <c r="E90">
        <f>GT_NG!S90</f>
        <v>1.6790005948839974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22.999999999999996</v>
      </c>
      <c r="J90">
        <f>Bawana_RLNG!S90</f>
        <v>0</v>
      </c>
      <c r="K90">
        <f>Bawana_Spot!S90</f>
        <v>14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84.315172133174215</v>
      </c>
      <c r="P90" s="36">
        <v>0</v>
      </c>
      <c r="Q90" s="36">
        <v>0</v>
      </c>
      <c r="R90" s="38">
        <v>0</v>
      </c>
      <c r="S90" s="38">
        <v>8.43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1.2607646245156889</v>
      </c>
      <c r="AD90">
        <f t="shared" si="4"/>
        <v>148.83026210354254</v>
      </c>
      <c r="AE90">
        <f>'IDT-1'!E90</f>
        <v>0</v>
      </c>
      <c r="AF90" s="24"/>
      <c r="AG90">
        <f t="shared" si="5"/>
        <v>148.83026210354254</v>
      </c>
      <c r="AI90" s="34">
        <f>PXIL!K90</f>
        <v>0</v>
      </c>
      <c r="AJ90" s="34">
        <f>PXIL!Q90</f>
        <v>0</v>
      </c>
      <c r="AK90" s="34">
        <f>RTM_IEX!K90</f>
        <v>17.36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1.3068540000000002</v>
      </c>
      <c r="E91">
        <f>GT_NG!S91</f>
        <v>1.6790005948839974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22.999999999999996</v>
      </c>
      <c r="J91">
        <f>Bawana_RLNG!S91</f>
        <v>0</v>
      </c>
      <c r="K91">
        <f>Bawana_Spot!S91</f>
        <v>14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86.405035915099077</v>
      </c>
      <c r="P91" s="36">
        <v>0</v>
      </c>
      <c r="Q91" s="36">
        <v>0</v>
      </c>
      <c r="R91" s="38">
        <v>0</v>
      </c>
      <c r="S91" s="38">
        <v>8.43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1.2459794802838577</v>
      </c>
      <c r="AD91">
        <f t="shared" si="4"/>
        <v>147.08491102969921</v>
      </c>
      <c r="AE91">
        <f>'IDT-1'!E91</f>
        <v>0</v>
      </c>
      <c r="AF91" s="24"/>
      <c r="AG91">
        <f t="shared" si="5"/>
        <v>147.08491102969921</v>
      </c>
      <c r="AI91" s="34">
        <f>PXIL!K91</f>
        <v>0</v>
      </c>
      <c r="AJ91" s="34">
        <f>PXIL!Q91</f>
        <v>0</v>
      </c>
      <c r="AK91" s="34">
        <f>RTM_IEX!K91</f>
        <v>13.51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1.3068540000000002</v>
      </c>
      <c r="E92">
        <f>GT_NG!S92</f>
        <v>1.6790005948839974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22.999999999999996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86.35456938336948</v>
      </c>
      <c r="P92" s="36">
        <v>0</v>
      </c>
      <c r="Q92" s="36">
        <v>0</v>
      </c>
      <c r="R92" s="38">
        <v>0</v>
      </c>
      <c r="S92" s="38">
        <v>8.43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1.2455555614173293</v>
      </c>
      <c r="AD92">
        <f t="shared" si="4"/>
        <v>147.03486841683616</v>
      </c>
      <c r="AE92">
        <f>'IDT-1'!E92</f>
        <v>0</v>
      </c>
      <c r="AF92" s="24"/>
      <c r="AG92">
        <f t="shared" si="5"/>
        <v>147.03486841683616</v>
      </c>
      <c r="AI92" s="34">
        <f>PXIL!K92</f>
        <v>0</v>
      </c>
      <c r="AJ92" s="34">
        <f>PXIL!Q92</f>
        <v>0</v>
      </c>
      <c r="AK92" s="34">
        <f>RTM_IEX!K92</f>
        <v>13.51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1.3068540000000002</v>
      </c>
      <c r="E93">
        <f>GT_NG!S93</f>
        <v>1.6790005948839974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22.999999999999996</v>
      </c>
      <c r="J93">
        <f>Bawana_RLNG!S93</f>
        <v>0</v>
      </c>
      <c r="K93">
        <f>Bawana_Spot!S93</f>
        <v>14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84.315084588634889</v>
      </c>
      <c r="P93" s="36">
        <v>0</v>
      </c>
      <c r="Q93" s="36">
        <v>0</v>
      </c>
      <c r="R93" s="38">
        <v>0</v>
      </c>
      <c r="S93" s="38">
        <v>8.43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1.2097758891415586</v>
      </c>
      <c r="AD93">
        <f t="shared" si="4"/>
        <v>142.81116329437734</v>
      </c>
      <c r="AE93">
        <f>'IDT-1'!E93</f>
        <v>0</v>
      </c>
      <c r="AF93" s="24"/>
      <c r="AG93">
        <f t="shared" si="5"/>
        <v>142.81116329437734</v>
      </c>
      <c r="AI93" s="34">
        <f>PXIL!K93</f>
        <v>0</v>
      </c>
      <c r="AJ93" s="34">
        <f>PXIL!Q93</f>
        <v>0</v>
      </c>
      <c r="AK93" s="34">
        <f>RTM_IEX!K93</f>
        <v>11.29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1.3068540000000002</v>
      </c>
      <c r="E94">
        <f>GT_NG!S94</f>
        <v>1.6790005948839974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22.999999999999996</v>
      </c>
      <c r="J94">
        <f>Bawana_RLNG!S94</f>
        <v>0</v>
      </c>
      <c r="K94">
        <f>Bawana_Spot!S94</f>
        <v>14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76.158659825662141</v>
      </c>
      <c r="P94" s="36">
        <v>0</v>
      </c>
      <c r="Q94" s="36">
        <v>0</v>
      </c>
      <c r="R94" s="38">
        <v>0</v>
      </c>
      <c r="S94" s="38">
        <v>8.43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1.0464259211325875</v>
      </c>
      <c r="AD94">
        <f t="shared" si="4"/>
        <v>123.52808849941356</v>
      </c>
      <c r="AE94">
        <f>'IDT-1'!E94</f>
        <v>0</v>
      </c>
      <c r="AF94" s="24"/>
      <c r="AG94">
        <f t="shared" si="5"/>
        <v>123.52808849941356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1.3068540000000002</v>
      </c>
      <c r="E95">
        <f>GT_NG!S95</f>
        <v>1.6790005948839974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22.999999999999996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75.27740014103739</v>
      </c>
      <c r="P95" s="36">
        <v>0</v>
      </c>
      <c r="Q95" s="36">
        <v>0</v>
      </c>
      <c r="R95" s="38">
        <v>0</v>
      </c>
      <c r="S95" s="38">
        <v>8.43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1.1929953397817397</v>
      </c>
      <c r="AD95">
        <f t="shared" si="4"/>
        <v>140.83025939613967</v>
      </c>
      <c r="AE95">
        <f>'IDT-1'!E95</f>
        <v>0</v>
      </c>
      <c r="AF95" s="24"/>
      <c r="AG95">
        <f t="shared" si="5"/>
        <v>140.83025939613967</v>
      </c>
      <c r="AI95" s="34">
        <f>PXIL!K95</f>
        <v>0</v>
      </c>
      <c r="AJ95" s="34">
        <f>PXIL!Q95</f>
        <v>0</v>
      </c>
      <c r="AK95" s="34">
        <f>RTM_IEX!K95</f>
        <v>18.329999999999998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1.3068540000000002</v>
      </c>
      <c r="E96">
        <f>GT_NG!S96</f>
        <v>1.6790005948839974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22.999999999999996</v>
      </c>
      <c r="J96">
        <f>Bawana_RLNG!S96</f>
        <v>0</v>
      </c>
      <c r="K96">
        <f>Bawana_Spot!S96</f>
        <v>14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71.187972562271014</v>
      </c>
      <c r="P96" s="36">
        <v>0</v>
      </c>
      <c r="Q96" s="36">
        <v>0</v>
      </c>
      <c r="R96" s="38">
        <v>0</v>
      </c>
      <c r="S96" s="38">
        <v>8.43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1.1748561481201021</v>
      </c>
      <c r="AD96">
        <f t="shared" si="4"/>
        <v>138.6889710090349</v>
      </c>
      <c r="AE96">
        <f>'IDT-1'!E96</f>
        <v>0</v>
      </c>
      <c r="AF96" s="24"/>
      <c r="AG96">
        <f t="shared" si="5"/>
        <v>138.6889710090349</v>
      </c>
      <c r="AI96" s="34">
        <f>PXIL!K96</f>
        <v>0</v>
      </c>
      <c r="AJ96" s="34">
        <f>PXIL!Q96</f>
        <v>0</v>
      </c>
      <c r="AK96" s="34">
        <f>RTM_IEX!K96</f>
        <v>20.260000000000002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1.3068540000000002</v>
      </c>
      <c r="E97">
        <f>GT_NG!S97</f>
        <v>1.6790005948839974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14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67.682800441352853</v>
      </c>
      <c r="P97" s="36">
        <v>0</v>
      </c>
      <c r="Q97" s="36">
        <v>0</v>
      </c>
      <c r="R97" s="38">
        <v>0</v>
      </c>
      <c r="S97" s="38">
        <v>8.43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1.1696887023043896</v>
      </c>
      <c r="AD97">
        <f t="shared" si="4"/>
        <v>138.07896633393247</v>
      </c>
      <c r="AE97">
        <f>'IDT-1'!E97</f>
        <v>0</v>
      </c>
      <c r="AF97" s="24"/>
      <c r="AG97">
        <f t="shared" si="5"/>
        <v>138.07896633393247</v>
      </c>
      <c r="AI97" s="34">
        <f>PXIL!K97</f>
        <v>0</v>
      </c>
      <c r="AJ97" s="34">
        <f>PXIL!Q97</f>
        <v>0</v>
      </c>
      <c r="AK97" s="34">
        <f>RTM_IEX!K97</f>
        <v>23.15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1.3068540000000002</v>
      </c>
      <c r="E98">
        <f>GT_NG!S98</f>
        <v>1.6790005948839974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14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64.470685161698867</v>
      </c>
      <c r="P98" s="36">
        <v>0</v>
      </c>
      <c r="Q98" s="36">
        <v>0</v>
      </c>
      <c r="R98" s="38">
        <v>0</v>
      </c>
      <c r="S98" s="38">
        <v>8.43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1.1589189339552961</v>
      </c>
      <c r="AD98">
        <f t="shared" si="4"/>
        <v>136.80762082262754</v>
      </c>
      <c r="AE98">
        <f>'IDT-1'!E98</f>
        <v>0</v>
      </c>
      <c r="AF98" s="24"/>
      <c r="AG98">
        <f t="shared" si="5"/>
        <v>136.80762082262754</v>
      </c>
      <c r="AI98" s="34">
        <f>PXIL!K98</f>
        <v>0</v>
      </c>
      <c r="AJ98" s="34">
        <f>PXIL!Q98</f>
        <v>0</v>
      </c>
      <c r="AK98" s="34">
        <f>RTM_IEX!K98</f>
        <v>25.08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4.0148467836944098E-2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0.55198755308170844</v>
      </c>
      <c r="J99">
        <f t="shared" si="6"/>
        <v>0</v>
      </c>
      <c r="K99">
        <f t="shared" si="6"/>
        <v>0.4020725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1.4754228724102612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0.20270749999999965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3.5252027473562882E-2</v>
      </c>
      <c r="AD99">
        <f t="shared" si="6"/>
        <v>4.1614179098553512</v>
      </c>
      <c r="AE99">
        <f t="shared" si="6"/>
        <v>0</v>
      </c>
      <c r="AG99">
        <f t="shared" si="6"/>
        <v>4.1614179098553512</v>
      </c>
      <c r="AI99">
        <f t="shared" si="6"/>
        <v>0</v>
      </c>
      <c r="AJ99">
        <f t="shared" si="6"/>
        <v>0</v>
      </c>
      <c r="AK99">
        <f t="shared" si="6"/>
        <v>0.48445999999999995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1.0085950000000004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45405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9.65</v>
      </c>
      <c r="AB3" s="75">
        <f>-STOA!R3</f>
        <v>0</v>
      </c>
      <c r="AC3">
        <f>SUMIF(B3:AB3,"&gt;0")*$AC$2-SUMIF(B3:AB3,"&lt;0")*($AC$2/(1-$AC$2))+SUMIF(AI3:AR3,"&gt;0")*$AC$2-SUMIF(AI3:AR3,"&lt;0")*($AC$2/(1-$AC$2))</f>
        <v>0.14246208382485057</v>
      </c>
      <c r="AD3">
        <f>SUM(B3:AB3,AI3:AV3)-AC3</f>
        <v>16.817309800085933</v>
      </c>
      <c r="AE3">
        <f>'IDT-1'!D3</f>
        <v>0</v>
      </c>
      <c r="AF3" s="24"/>
      <c r="AG3">
        <f>SUM(AD3:AF3)</f>
        <v>16.817309800085933</v>
      </c>
      <c r="AI3" s="34">
        <f>PXIL!L3</f>
        <v>0</v>
      </c>
      <c r="AJ3" s="34">
        <f>PXIL!R3</f>
        <v>0</v>
      </c>
      <c r="AK3" s="34">
        <f>RTM_IEX!L3</f>
        <v>1.47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0.14170608382485056</v>
      </c>
      <c r="AD4">
        <f t="shared" ref="AD4:AD67" si="1">SUM(B4:AB4,AI4:AV4)-AC4</f>
        <v>16.728065800085933</v>
      </c>
      <c r="AE4">
        <f>'IDT-1'!D4</f>
        <v>0</v>
      </c>
      <c r="AF4" s="24"/>
      <c r="AG4">
        <f t="shared" ref="AG4:AG67" si="2">SUM(AD4:AF4)</f>
        <v>16.728065800085933</v>
      </c>
      <c r="AI4" s="34">
        <f>PXIL!L4</f>
        <v>0</v>
      </c>
      <c r="AJ4" s="34">
        <f>PXIL!R4</f>
        <v>0</v>
      </c>
      <c r="AK4" s="34">
        <f>RTM_IEX!L4</f>
        <v>1.38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9.65</v>
      </c>
      <c r="AB5" s="75">
        <f>-STOA!R5</f>
        <v>0</v>
      </c>
      <c r="AC5">
        <f t="shared" si="0"/>
        <v>0.14279808382485057</v>
      </c>
      <c r="AD5">
        <f t="shared" si="1"/>
        <v>16.856973800085935</v>
      </c>
      <c r="AE5">
        <f>'IDT-1'!D5</f>
        <v>0</v>
      </c>
      <c r="AF5" s="24"/>
      <c r="AG5">
        <f t="shared" si="2"/>
        <v>16.856973800085935</v>
      </c>
      <c r="AI5" s="34">
        <f>PXIL!L5</f>
        <v>0</v>
      </c>
      <c r="AJ5" s="34">
        <f>PXIL!R5</f>
        <v>0</v>
      </c>
      <c r="AK5" s="34">
        <f>RTM_IEX!L5</f>
        <v>1.51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9.65</v>
      </c>
      <c r="AB6" s="75">
        <f>-STOA!R6</f>
        <v>0</v>
      </c>
      <c r="AC6">
        <f t="shared" si="0"/>
        <v>0.14607408382485057</v>
      </c>
      <c r="AD6">
        <f t="shared" si="1"/>
        <v>17.243697800085933</v>
      </c>
      <c r="AE6">
        <f>'IDT-1'!D6</f>
        <v>0</v>
      </c>
      <c r="AF6" s="24"/>
      <c r="AG6">
        <f t="shared" si="2"/>
        <v>17.243697800085933</v>
      </c>
      <c r="AI6" s="34">
        <f>PXIL!L6</f>
        <v>0</v>
      </c>
      <c r="AJ6" s="34">
        <f>PXIL!R6</f>
        <v>0</v>
      </c>
      <c r="AK6" s="34">
        <f>RTM_IEX!L6</f>
        <v>1.9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9.65</v>
      </c>
      <c r="AB7" s="75">
        <f>-STOA!R7</f>
        <v>0</v>
      </c>
      <c r="AC7">
        <f t="shared" si="0"/>
        <v>0.15279408382485057</v>
      </c>
      <c r="AD7">
        <f t="shared" si="1"/>
        <v>18.036977800085932</v>
      </c>
      <c r="AE7">
        <f>'IDT-1'!D7</f>
        <v>0</v>
      </c>
      <c r="AF7" s="24"/>
      <c r="AG7">
        <f t="shared" si="2"/>
        <v>18.036977800085932</v>
      </c>
      <c r="AI7" s="34">
        <f>PXIL!L7</f>
        <v>0</v>
      </c>
      <c r="AJ7" s="34">
        <f>PXIL!R7</f>
        <v>0</v>
      </c>
      <c r="AK7" s="34">
        <f>RTM_IEX!L7</f>
        <v>2.7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9.65</v>
      </c>
      <c r="AB8" s="75">
        <f>-STOA!R8</f>
        <v>0</v>
      </c>
      <c r="AC8">
        <f t="shared" si="0"/>
        <v>0.15119808382485056</v>
      </c>
      <c r="AD8">
        <f t="shared" si="1"/>
        <v>17.84857380008593</v>
      </c>
      <c r="AE8">
        <f>'IDT-1'!D8</f>
        <v>0</v>
      </c>
      <c r="AF8" s="24"/>
      <c r="AG8">
        <f t="shared" si="2"/>
        <v>17.84857380008593</v>
      </c>
      <c r="AI8" s="34">
        <f>PXIL!L8</f>
        <v>0</v>
      </c>
      <c r="AJ8" s="34">
        <f>PXIL!R8</f>
        <v>0</v>
      </c>
      <c r="AK8" s="34">
        <f>RTM_IEX!L8</f>
        <v>2.5099999999999998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9.65</v>
      </c>
      <c r="AB9" s="75">
        <f>-STOA!R9</f>
        <v>0</v>
      </c>
      <c r="AC9">
        <f t="shared" si="0"/>
        <v>0.15035808382485058</v>
      </c>
      <c r="AD9">
        <f t="shared" si="1"/>
        <v>17.749413800085932</v>
      </c>
      <c r="AE9">
        <f>'IDT-1'!D9</f>
        <v>0</v>
      </c>
      <c r="AF9" s="24"/>
      <c r="AG9">
        <f t="shared" si="2"/>
        <v>17.749413800085932</v>
      </c>
      <c r="AI9" s="34">
        <f>PXIL!L9</f>
        <v>0</v>
      </c>
      <c r="AJ9" s="34">
        <f>PXIL!R9</f>
        <v>0</v>
      </c>
      <c r="AK9" s="34">
        <f>RTM_IEX!L9</f>
        <v>2.41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5.8397965582108267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9.65</v>
      </c>
      <c r="AB10" s="75">
        <f>-STOA!R10</f>
        <v>0</v>
      </c>
      <c r="AC10">
        <f t="shared" si="0"/>
        <v>0.14716629108897095</v>
      </c>
      <c r="AD10">
        <f t="shared" si="1"/>
        <v>17.372630267121856</v>
      </c>
      <c r="AE10">
        <f>'IDT-1'!D10</f>
        <v>0</v>
      </c>
      <c r="AF10" s="24"/>
      <c r="AG10">
        <f t="shared" si="2"/>
        <v>17.372630267121856</v>
      </c>
      <c r="AI10" s="34">
        <f>PXIL!L10</f>
        <v>0</v>
      </c>
      <c r="AJ10" s="34">
        <f>PXIL!R10</f>
        <v>0</v>
      </c>
      <c r="AK10" s="34">
        <f>RTM_IEX!L10</f>
        <v>2.0299999999999998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9.65</v>
      </c>
      <c r="AB11" s="75">
        <f>-STOA!R11</f>
        <v>0</v>
      </c>
      <c r="AC11">
        <f t="shared" si="0"/>
        <v>0.15119999999999997</v>
      </c>
      <c r="AD11">
        <f t="shared" si="1"/>
        <v>17.848800000000001</v>
      </c>
      <c r="AE11">
        <f>'IDT-1'!D11</f>
        <v>0</v>
      </c>
      <c r="AF11" s="24"/>
      <c r="AG11">
        <f t="shared" si="2"/>
        <v>17.848800000000001</v>
      </c>
      <c r="AI11" s="34">
        <f>PXIL!L11</f>
        <v>0</v>
      </c>
      <c r="AJ11" s="34">
        <f>PXIL!R11</f>
        <v>0</v>
      </c>
      <c r="AK11" s="34">
        <f>RTM_IEX!L11</f>
        <v>2.5099999999999998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5.8397965582108267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9.65</v>
      </c>
      <c r="AB12" s="75">
        <f>-STOA!R12</f>
        <v>0</v>
      </c>
      <c r="AC12">
        <f t="shared" si="0"/>
        <v>0.14960229108897094</v>
      </c>
      <c r="AD12">
        <f t="shared" si="1"/>
        <v>17.660194267121856</v>
      </c>
      <c r="AE12">
        <f>'IDT-1'!D12</f>
        <v>0</v>
      </c>
      <c r="AF12" s="24"/>
      <c r="AG12">
        <f t="shared" si="2"/>
        <v>17.660194267121856</v>
      </c>
      <c r="AI12" s="34">
        <f>PXIL!L12</f>
        <v>0</v>
      </c>
      <c r="AJ12" s="34">
        <f>PXIL!R12</f>
        <v>0</v>
      </c>
      <c r="AK12" s="34">
        <f>RTM_IEX!L12</f>
        <v>2.3199999999999998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5.8397965582108267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9.65</v>
      </c>
      <c r="AB13" s="75">
        <f>-STOA!R13</f>
        <v>0</v>
      </c>
      <c r="AC13">
        <f t="shared" si="0"/>
        <v>0.14792229108897093</v>
      </c>
      <c r="AD13">
        <f t="shared" si="1"/>
        <v>17.461874267121857</v>
      </c>
      <c r="AE13">
        <f>'IDT-1'!D13</f>
        <v>0</v>
      </c>
      <c r="AF13" s="24"/>
      <c r="AG13">
        <f t="shared" si="2"/>
        <v>17.461874267121857</v>
      </c>
      <c r="AI13" s="34">
        <f>PXIL!L13</f>
        <v>0</v>
      </c>
      <c r="AJ13" s="34">
        <f>PXIL!R13</f>
        <v>0</v>
      </c>
      <c r="AK13" s="34">
        <f>RTM_IEX!L13</f>
        <v>2.12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5.8397965582108267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9.65</v>
      </c>
      <c r="AB14" s="75">
        <f>-STOA!R14</f>
        <v>0</v>
      </c>
      <c r="AC14">
        <f t="shared" si="0"/>
        <v>0.14716629108897095</v>
      </c>
      <c r="AD14">
        <f t="shared" si="1"/>
        <v>17.372630267121856</v>
      </c>
      <c r="AE14">
        <f>'IDT-1'!D14</f>
        <v>0</v>
      </c>
      <c r="AF14" s="24"/>
      <c r="AG14">
        <f t="shared" si="2"/>
        <v>17.372630267121856</v>
      </c>
      <c r="AI14" s="34">
        <f>PXIL!L14</f>
        <v>0</v>
      </c>
      <c r="AJ14" s="34">
        <f>PXIL!R14</f>
        <v>0</v>
      </c>
      <c r="AK14" s="34">
        <f>RTM_IEX!L14</f>
        <v>2.0299999999999998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9.65</v>
      </c>
      <c r="AB15" s="75">
        <f>-STOA!R15</f>
        <v>0</v>
      </c>
      <c r="AC15">
        <f t="shared" si="0"/>
        <v>0.14632799999999999</v>
      </c>
      <c r="AD15">
        <f t="shared" si="1"/>
        <v>17.273671999999998</v>
      </c>
      <c r="AE15">
        <f>'IDT-1'!D15</f>
        <v>0</v>
      </c>
      <c r="AF15" s="24"/>
      <c r="AG15">
        <f t="shared" si="2"/>
        <v>17.273671999999998</v>
      </c>
      <c r="AI15" s="34">
        <f>PXIL!L15</f>
        <v>0</v>
      </c>
      <c r="AJ15" s="34">
        <f>PXIL!R15</f>
        <v>0</v>
      </c>
      <c r="AK15" s="34">
        <f>RTM_IEX!L15</f>
        <v>1.93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9.65</v>
      </c>
      <c r="AB16" s="75">
        <f>-STOA!R16</f>
        <v>0</v>
      </c>
      <c r="AC16">
        <f t="shared" si="0"/>
        <v>0.14632799999999999</v>
      </c>
      <c r="AD16">
        <f t="shared" si="1"/>
        <v>17.273671999999998</v>
      </c>
      <c r="AE16">
        <f>'IDT-1'!D16</f>
        <v>0</v>
      </c>
      <c r="AF16" s="24"/>
      <c r="AG16">
        <f t="shared" si="2"/>
        <v>17.273671999999998</v>
      </c>
      <c r="AI16" s="34">
        <f>PXIL!L16</f>
        <v>0</v>
      </c>
      <c r="AJ16" s="34">
        <f>PXIL!R16</f>
        <v>0</v>
      </c>
      <c r="AK16" s="34">
        <f>RTM_IEX!L16</f>
        <v>1.93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5.8397814943689887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9.65</v>
      </c>
      <c r="AB17" s="75">
        <f>-STOA!R17</f>
        <v>0</v>
      </c>
      <c r="AC17">
        <f t="shared" si="0"/>
        <v>0.14632616455269951</v>
      </c>
      <c r="AD17">
        <f t="shared" si="1"/>
        <v>17.27345532981629</v>
      </c>
      <c r="AE17">
        <f>'IDT-1'!D17</f>
        <v>0</v>
      </c>
      <c r="AF17" s="24"/>
      <c r="AG17">
        <f t="shared" si="2"/>
        <v>17.27345532981629</v>
      </c>
      <c r="AI17" s="34">
        <f>PXIL!L17</f>
        <v>0</v>
      </c>
      <c r="AJ17" s="34">
        <f>PXIL!R17</f>
        <v>0</v>
      </c>
      <c r="AK17" s="34">
        <f>RTM_IEX!L17</f>
        <v>1.93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5.8397814943689887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9.65</v>
      </c>
      <c r="AB18" s="75">
        <f>-STOA!R18</f>
        <v>0</v>
      </c>
      <c r="AC18">
        <f t="shared" si="0"/>
        <v>0.14632616455269951</v>
      </c>
      <c r="AD18">
        <f t="shared" si="1"/>
        <v>17.27345532981629</v>
      </c>
      <c r="AE18">
        <f>'IDT-1'!D18</f>
        <v>0</v>
      </c>
      <c r="AF18" s="24"/>
      <c r="AG18">
        <f t="shared" si="2"/>
        <v>17.27345532981629</v>
      </c>
      <c r="AI18" s="34">
        <f>PXIL!L18</f>
        <v>0</v>
      </c>
      <c r="AJ18" s="34">
        <f>PXIL!R18</f>
        <v>0</v>
      </c>
      <c r="AK18" s="34">
        <f>RTM_IEX!L18</f>
        <v>1.93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5.8397814943689887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9.65</v>
      </c>
      <c r="AB19" s="75">
        <f>-STOA!R19</f>
        <v>0</v>
      </c>
      <c r="AC19">
        <f t="shared" si="0"/>
        <v>0.14632616455269951</v>
      </c>
      <c r="AD19">
        <f t="shared" si="1"/>
        <v>17.27345532981629</v>
      </c>
      <c r="AE19">
        <f>'IDT-1'!D19</f>
        <v>0</v>
      </c>
      <c r="AF19" s="24"/>
      <c r="AG19">
        <f t="shared" si="2"/>
        <v>17.27345532981629</v>
      </c>
      <c r="AI19" s="34">
        <f>PXIL!L19</f>
        <v>0</v>
      </c>
      <c r="AJ19" s="34">
        <f>PXIL!R19</f>
        <v>0</v>
      </c>
      <c r="AK19" s="34">
        <f>RTM_IEX!L19</f>
        <v>1.93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5.8397814943689887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9.65</v>
      </c>
      <c r="AB20" s="75">
        <f>-STOA!R20</f>
        <v>0</v>
      </c>
      <c r="AC20">
        <f t="shared" si="0"/>
        <v>0.14473016455269949</v>
      </c>
      <c r="AD20">
        <f t="shared" si="1"/>
        <v>17.085051329816288</v>
      </c>
      <c r="AE20">
        <f>'IDT-1'!D20</f>
        <v>0</v>
      </c>
      <c r="AF20" s="24"/>
      <c r="AG20">
        <f t="shared" si="2"/>
        <v>17.085051329816288</v>
      </c>
      <c r="AI20" s="34">
        <f>PXIL!L20</f>
        <v>0</v>
      </c>
      <c r="AJ20" s="34">
        <f>PXIL!R20</f>
        <v>0</v>
      </c>
      <c r="AK20" s="34">
        <f>RTM_IEX!L20</f>
        <v>1.74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9.65</v>
      </c>
      <c r="AB21" s="75">
        <f>-STOA!R21</f>
        <v>0</v>
      </c>
      <c r="AC21">
        <f t="shared" si="0"/>
        <v>0.14473199999999997</v>
      </c>
      <c r="AD21">
        <f t="shared" si="1"/>
        <v>17.085267999999996</v>
      </c>
      <c r="AE21">
        <f>'IDT-1'!D21</f>
        <v>0</v>
      </c>
      <c r="AF21" s="24"/>
      <c r="AG21">
        <f t="shared" si="2"/>
        <v>17.085267999999996</v>
      </c>
      <c r="AI21" s="34">
        <f>PXIL!L21</f>
        <v>0</v>
      </c>
      <c r="AJ21" s="34">
        <f>PXIL!R21</f>
        <v>0</v>
      </c>
      <c r="AK21" s="34">
        <f>RTM_IEX!L21</f>
        <v>1.74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9.65</v>
      </c>
      <c r="AB22" s="75">
        <f>-STOA!R22</f>
        <v>0</v>
      </c>
      <c r="AC22">
        <f t="shared" si="0"/>
        <v>0.14632799999999999</v>
      </c>
      <c r="AD22">
        <f t="shared" si="1"/>
        <v>17.273671999999998</v>
      </c>
      <c r="AE22">
        <f>'IDT-1'!D22</f>
        <v>0</v>
      </c>
      <c r="AF22" s="24"/>
      <c r="AG22">
        <f t="shared" si="2"/>
        <v>17.273671999999998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9.65</v>
      </c>
      <c r="AB23" s="75">
        <f>-STOA!R23</f>
        <v>0</v>
      </c>
      <c r="AC23">
        <f t="shared" si="0"/>
        <v>0.15607199999999999</v>
      </c>
      <c r="AD23">
        <f t="shared" si="1"/>
        <v>18.423927999999997</v>
      </c>
      <c r="AE23">
        <f>'IDT-1'!D23</f>
        <v>0</v>
      </c>
      <c r="AF23" s="24"/>
      <c r="AG23">
        <f t="shared" si="2"/>
        <v>18.423927999999997</v>
      </c>
      <c r="AI23" s="34">
        <f>PXIL!L23</f>
        <v>0</v>
      </c>
      <c r="AJ23" s="34">
        <f>PXIL!R23</f>
        <v>0</v>
      </c>
      <c r="AK23" s="34">
        <f>RTM_IEX!L23</f>
        <v>3.09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9.65</v>
      </c>
      <c r="AB24" s="75">
        <f>-STOA!R24</f>
        <v>0</v>
      </c>
      <c r="AC24">
        <f t="shared" si="0"/>
        <v>0.16010399999999997</v>
      </c>
      <c r="AD24">
        <f t="shared" si="1"/>
        <v>18.899895999999998</v>
      </c>
      <c r="AE24">
        <f>'IDT-1'!D24</f>
        <v>0</v>
      </c>
      <c r="AF24" s="24"/>
      <c r="AG24">
        <f t="shared" si="2"/>
        <v>18.899895999999998</v>
      </c>
      <c r="AI24" s="34">
        <f>PXIL!L24</f>
        <v>0</v>
      </c>
      <c r="AJ24" s="34">
        <f>PXIL!R24</f>
        <v>0</v>
      </c>
      <c r="AK24" s="34">
        <f>RTM_IEX!L24</f>
        <v>3.57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9.65</v>
      </c>
      <c r="AB25" s="75">
        <f>-STOA!R25</f>
        <v>0</v>
      </c>
      <c r="AC25">
        <f t="shared" si="0"/>
        <v>0.16413599999999998</v>
      </c>
      <c r="AD25">
        <f t="shared" si="1"/>
        <v>19.375864</v>
      </c>
      <c r="AE25">
        <f>'IDT-1'!D25</f>
        <v>0</v>
      </c>
      <c r="AF25" s="24"/>
      <c r="AG25">
        <f t="shared" si="2"/>
        <v>19.375864</v>
      </c>
      <c r="AI25" s="34">
        <f>PXIL!L25</f>
        <v>0</v>
      </c>
      <c r="AJ25" s="34">
        <f>PXIL!R25</f>
        <v>0</v>
      </c>
      <c r="AK25" s="34">
        <f>RTM_IEX!L25</f>
        <v>4.05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5.8397892153324191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9.65</v>
      </c>
      <c r="AB26" s="75">
        <f>-STOA!R26</f>
        <v>0</v>
      </c>
      <c r="AC26">
        <f t="shared" si="0"/>
        <v>0.1674102294087923</v>
      </c>
      <c r="AD26">
        <f t="shared" si="1"/>
        <v>19.762378985923629</v>
      </c>
      <c r="AE26">
        <f>'IDT-1'!D26</f>
        <v>0</v>
      </c>
      <c r="AF26" s="24"/>
      <c r="AG26">
        <f t="shared" si="2"/>
        <v>19.762378985923629</v>
      </c>
      <c r="AI26" s="34">
        <f>PXIL!L26</f>
        <v>0</v>
      </c>
      <c r="AJ26" s="34">
        <f>PXIL!R26</f>
        <v>0</v>
      </c>
      <c r="AK26" s="34">
        <f>RTM_IEX!L26</f>
        <v>4.4400000000000004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5.8397892153324191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9.65</v>
      </c>
      <c r="AB27" s="75">
        <f>-STOA!R27</f>
        <v>0</v>
      </c>
      <c r="AC27">
        <f t="shared" si="0"/>
        <v>0.1738782294087923</v>
      </c>
      <c r="AD27">
        <f t="shared" si="1"/>
        <v>20.525910985923627</v>
      </c>
      <c r="AE27">
        <f>'IDT-1'!D27</f>
        <v>0</v>
      </c>
      <c r="AF27" s="24"/>
      <c r="AG27">
        <f t="shared" si="2"/>
        <v>20.525910985923627</v>
      </c>
      <c r="AI27" s="34">
        <f>PXIL!L27</f>
        <v>0</v>
      </c>
      <c r="AJ27" s="34">
        <f>PXIL!R27</f>
        <v>0</v>
      </c>
      <c r="AK27" s="34">
        <f>RTM_IEX!L27</f>
        <v>5.21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5.8397892153324191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9.65</v>
      </c>
      <c r="AB28" s="75">
        <f>-STOA!R28</f>
        <v>0</v>
      </c>
      <c r="AC28">
        <f t="shared" si="0"/>
        <v>0.1771542294087923</v>
      </c>
      <c r="AD28">
        <f t="shared" si="1"/>
        <v>20.912634985923624</v>
      </c>
      <c r="AE28">
        <f>'IDT-1'!D28</f>
        <v>0</v>
      </c>
      <c r="AF28" s="24"/>
      <c r="AG28">
        <f t="shared" si="2"/>
        <v>20.912634985923624</v>
      </c>
      <c r="AI28" s="34">
        <f>PXIL!L28</f>
        <v>0</v>
      </c>
      <c r="AJ28" s="34">
        <f>PXIL!R28</f>
        <v>0</v>
      </c>
      <c r="AK28" s="34">
        <f>RTM_IEX!L28</f>
        <v>5.6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5.8397892153324191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9.65</v>
      </c>
      <c r="AB29" s="75">
        <f>-STOA!R29</f>
        <v>0</v>
      </c>
      <c r="AC29">
        <f t="shared" si="0"/>
        <v>0.1771542294087923</v>
      </c>
      <c r="AD29">
        <f t="shared" si="1"/>
        <v>20.912634985923624</v>
      </c>
      <c r="AE29">
        <f>'IDT-1'!D29</f>
        <v>0</v>
      </c>
      <c r="AF29" s="24"/>
      <c r="AG29">
        <f t="shared" si="2"/>
        <v>20.912634985923624</v>
      </c>
      <c r="AI29" s="34">
        <f>PXIL!L29</f>
        <v>0</v>
      </c>
      <c r="AJ29" s="34">
        <f>PXIL!R29</f>
        <v>0</v>
      </c>
      <c r="AK29" s="34">
        <f>RTM_IEX!L29</f>
        <v>5.6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5.8397892153324191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9.85</v>
      </c>
      <c r="AB30" s="75">
        <f>-STOA!R30</f>
        <v>0</v>
      </c>
      <c r="AC30">
        <f t="shared" si="0"/>
        <v>0.18202622940879229</v>
      </c>
      <c r="AD30">
        <f t="shared" si="1"/>
        <v>21.487762985923627</v>
      </c>
      <c r="AE30">
        <f>'IDT-1'!D30</f>
        <v>0</v>
      </c>
      <c r="AF30" s="24"/>
      <c r="AG30">
        <f t="shared" si="2"/>
        <v>21.487762985923627</v>
      </c>
      <c r="AI30" s="34">
        <f>PXIL!L30</f>
        <v>0</v>
      </c>
      <c r="AJ30" s="34">
        <f>PXIL!R30</f>
        <v>0</v>
      </c>
      <c r="AK30" s="34">
        <f>RTM_IEX!L30</f>
        <v>5.98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10.26</v>
      </c>
      <c r="AB31" s="75">
        <f>-STOA!R31</f>
        <v>0</v>
      </c>
      <c r="AC31">
        <f t="shared" si="0"/>
        <v>0.18303599999999998</v>
      </c>
      <c r="AD31">
        <f t="shared" si="1"/>
        <v>21.606963999999998</v>
      </c>
      <c r="AE31">
        <f>'IDT-1'!D31</f>
        <v>0</v>
      </c>
      <c r="AF31" s="24"/>
      <c r="AG31">
        <f t="shared" si="2"/>
        <v>21.606963999999998</v>
      </c>
      <c r="AI31" s="34">
        <f>PXIL!L31</f>
        <v>0</v>
      </c>
      <c r="AJ31" s="34">
        <f>PXIL!R31</f>
        <v>0</v>
      </c>
      <c r="AK31" s="34">
        <f>RTM_IEX!L31</f>
        <v>5.69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10.61</v>
      </c>
      <c r="AB32" s="75">
        <f>-STOA!R32</f>
        <v>0</v>
      </c>
      <c r="AC32">
        <f t="shared" si="0"/>
        <v>0.182784</v>
      </c>
      <c r="AD32">
        <f t="shared" si="1"/>
        <v>21.577215999999996</v>
      </c>
      <c r="AE32">
        <f>'IDT-1'!D32</f>
        <v>0</v>
      </c>
      <c r="AF32" s="24"/>
      <c r="AG32">
        <f t="shared" si="2"/>
        <v>21.577215999999996</v>
      </c>
      <c r="AI32" s="34">
        <f>PXIL!L32</f>
        <v>0</v>
      </c>
      <c r="AJ32" s="34">
        <f>PXIL!R32</f>
        <v>0</v>
      </c>
      <c r="AK32" s="34">
        <f>RTM_IEX!L32</f>
        <v>5.31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10.8</v>
      </c>
      <c r="AB33" s="75">
        <f>-STOA!R33</f>
        <v>0</v>
      </c>
      <c r="AC33">
        <f t="shared" si="0"/>
        <v>0.18353999999999998</v>
      </c>
      <c r="AD33">
        <f t="shared" si="1"/>
        <v>21.666460000000001</v>
      </c>
      <c r="AE33">
        <f>'IDT-1'!D33</f>
        <v>0</v>
      </c>
      <c r="AF33" s="24"/>
      <c r="AG33">
        <f t="shared" si="2"/>
        <v>21.666460000000001</v>
      </c>
      <c r="AI33" s="34">
        <f>PXIL!L33</f>
        <v>0</v>
      </c>
      <c r="AJ33" s="34">
        <f>PXIL!R33</f>
        <v>0</v>
      </c>
      <c r="AK33" s="34">
        <f>RTM_IEX!L33</f>
        <v>5.21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11.06</v>
      </c>
      <c r="AB34" s="75">
        <f>-STOA!R34</f>
        <v>0</v>
      </c>
      <c r="AC34">
        <f t="shared" si="0"/>
        <v>0.18488399999999997</v>
      </c>
      <c r="AD34">
        <f t="shared" si="1"/>
        <v>21.825115999999998</v>
      </c>
      <c r="AE34">
        <f>'IDT-1'!D34</f>
        <v>0</v>
      </c>
      <c r="AF34" s="24"/>
      <c r="AG34">
        <f t="shared" si="2"/>
        <v>21.825115999999998</v>
      </c>
      <c r="AI34" s="34">
        <f>PXIL!L34</f>
        <v>0</v>
      </c>
      <c r="AJ34" s="34">
        <f>PXIL!R34</f>
        <v>0</v>
      </c>
      <c r="AK34" s="34">
        <f>RTM_IEX!L34</f>
        <v>5.1100000000000003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11.18</v>
      </c>
      <c r="AB35" s="75">
        <f>-STOA!R35</f>
        <v>0</v>
      </c>
      <c r="AC35">
        <f t="shared" si="0"/>
        <v>0.18101999999999999</v>
      </c>
      <c r="AD35">
        <f t="shared" si="1"/>
        <v>21.368980000000001</v>
      </c>
      <c r="AE35">
        <f>'IDT-1'!D35</f>
        <v>0</v>
      </c>
      <c r="AF35" s="24"/>
      <c r="AG35">
        <f t="shared" si="2"/>
        <v>21.368980000000001</v>
      </c>
      <c r="AI35" s="34">
        <f>PXIL!L35</f>
        <v>0</v>
      </c>
      <c r="AJ35" s="34">
        <f>PXIL!R35</f>
        <v>0</v>
      </c>
      <c r="AK35" s="34">
        <f>RTM_IEX!L35</f>
        <v>4.53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11.63</v>
      </c>
      <c r="AB36" s="75">
        <f>-STOA!R36</f>
        <v>0</v>
      </c>
      <c r="AC36">
        <f t="shared" si="0"/>
        <v>0.195384</v>
      </c>
      <c r="AD36">
        <f t="shared" si="1"/>
        <v>23.064615999999997</v>
      </c>
      <c r="AE36">
        <f>'IDT-1'!D36</f>
        <v>0</v>
      </c>
      <c r="AF36" s="24"/>
      <c r="AG36">
        <f t="shared" si="2"/>
        <v>23.064615999999997</v>
      </c>
      <c r="AI36" s="34">
        <f>PXIL!L36</f>
        <v>0</v>
      </c>
      <c r="AJ36" s="34">
        <f>PXIL!R36</f>
        <v>0</v>
      </c>
      <c r="AK36" s="34">
        <f>RTM_IEX!L36</f>
        <v>5.79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5.8397814943689887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11.790000000000001</v>
      </c>
      <c r="AB37" s="75">
        <f>-STOA!R37</f>
        <v>0</v>
      </c>
      <c r="AC37">
        <f t="shared" si="0"/>
        <v>0.2089061645526995</v>
      </c>
      <c r="AD37">
        <f t="shared" si="1"/>
        <v>24.660875329816292</v>
      </c>
      <c r="AE37">
        <f>'IDT-1'!D37</f>
        <v>0</v>
      </c>
      <c r="AF37" s="24"/>
      <c r="AG37">
        <f t="shared" si="2"/>
        <v>24.660875329816292</v>
      </c>
      <c r="AI37" s="34">
        <f>PXIL!L37</f>
        <v>0</v>
      </c>
      <c r="AJ37" s="34">
        <f>PXIL!R37</f>
        <v>0</v>
      </c>
      <c r="AK37" s="34">
        <f>RTM_IEX!L37</f>
        <v>7.24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5.8397814943689887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12</v>
      </c>
      <c r="AB38" s="75">
        <f>-STOA!R38</f>
        <v>0</v>
      </c>
      <c r="AC38">
        <f t="shared" si="0"/>
        <v>0.2178941645526995</v>
      </c>
      <c r="AD38">
        <f t="shared" si="1"/>
        <v>25.721887329816287</v>
      </c>
      <c r="AE38">
        <f>'IDT-1'!D38</f>
        <v>0</v>
      </c>
      <c r="AF38" s="24"/>
      <c r="AG38">
        <f t="shared" si="2"/>
        <v>25.721887329816287</v>
      </c>
      <c r="AI38" s="34">
        <f>PXIL!L38</f>
        <v>0</v>
      </c>
      <c r="AJ38" s="34">
        <f>PXIL!R38</f>
        <v>0</v>
      </c>
      <c r="AK38" s="34">
        <f>RTM_IEX!L38</f>
        <v>8.1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5.8397814943689887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12.72</v>
      </c>
      <c r="AB39" s="75">
        <f>-STOA!R39</f>
        <v>0</v>
      </c>
      <c r="AC39">
        <f t="shared" si="0"/>
        <v>0.21907016455269951</v>
      </c>
      <c r="AD39">
        <f t="shared" si="1"/>
        <v>25.86071132981629</v>
      </c>
      <c r="AE39">
        <f>'IDT-1'!D39</f>
        <v>0</v>
      </c>
      <c r="AF39" s="24"/>
      <c r="AG39">
        <f t="shared" si="2"/>
        <v>25.86071132981629</v>
      </c>
      <c r="AI39" s="34">
        <f>PXIL!L39</f>
        <v>0</v>
      </c>
      <c r="AJ39" s="34">
        <f>PXIL!R39</f>
        <v>0</v>
      </c>
      <c r="AK39" s="34">
        <f>RTM_IEX!L39</f>
        <v>7.52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5.8397814943689887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15.370000000000001</v>
      </c>
      <c r="AB40" s="75">
        <f>-STOA!R40</f>
        <v>0</v>
      </c>
      <c r="AC40">
        <f t="shared" si="0"/>
        <v>0.2275541645526995</v>
      </c>
      <c r="AD40">
        <f t="shared" si="1"/>
        <v>26.862227329816289</v>
      </c>
      <c r="AE40">
        <f>'IDT-1'!D40</f>
        <v>0</v>
      </c>
      <c r="AF40" s="24"/>
      <c r="AG40">
        <f t="shared" si="2"/>
        <v>26.862227329816289</v>
      </c>
      <c r="AI40" s="34">
        <f>PXIL!L40</f>
        <v>0</v>
      </c>
      <c r="AJ40" s="34">
        <f>PXIL!R40</f>
        <v>0</v>
      </c>
      <c r="AK40" s="34">
        <f>RTM_IEX!L40</f>
        <v>5.88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5.8397814943689887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16.380000000000003</v>
      </c>
      <c r="AB41" s="75">
        <f>-STOA!R41</f>
        <v>0</v>
      </c>
      <c r="AC41">
        <f t="shared" si="0"/>
        <v>0.23125016455269953</v>
      </c>
      <c r="AD41">
        <f t="shared" si="1"/>
        <v>27.298531329816292</v>
      </c>
      <c r="AE41">
        <f>'IDT-1'!D41</f>
        <v>0</v>
      </c>
      <c r="AF41" s="24"/>
      <c r="AG41">
        <f t="shared" si="2"/>
        <v>27.298531329816292</v>
      </c>
      <c r="AI41" s="34">
        <f>PXIL!L41</f>
        <v>0</v>
      </c>
      <c r="AJ41" s="34">
        <f>PXIL!R41</f>
        <v>0</v>
      </c>
      <c r="AK41" s="34">
        <f>RTM_IEX!L41</f>
        <v>5.31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5.8397814943689887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16.54</v>
      </c>
      <c r="AB42" s="75">
        <f>-STOA!R42</f>
        <v>0</v>
      </c>
      <c r="AC42">
        <f t="shared" si="0"/>
        <v>0.23503016455269948</v>
      </c>
      <c r="AD42">
        <f t="shared" si="1"/>
        <v>27.744751329816285</v>
      </c>
      <c r="AE42">
        <f>'IDT-1'!D42</f>
        <v>0</v>
      </c>
      <c r="AF42" s="24"/>
      <c r="AG42">
        <f t="shared" si="2"/>
        <v>27.744751329816285</v>
      </c>
      <c r="AI42" s="34">
        <f>PXIL!L42</f>
        <v>0</v>
      </c>
      <c r="AJ42" s="34">
        <f>PXIL!R42</f>
        <v>0</v>
      </c>
      <c r="AK42" s="34">
        <f>RTM_IEX!L42</f>
        <v>5.6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5.8397814943689887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16.78</v>
      </c>
      <c r="AB43" s="75">
        <f>-STOA!R43</f>
        <v>0</v>
      </c>
      <c r="AC43">
        <f t="shared" si="0"/>
        <v>0.23780216455269951</v>
      </c>
      <c r="AD43">
        <f t="shared" si="1"/>
        <v>28.071979329816291</v>
      </c>
      <c r="AE43">
        <f>'IDT-1'!D43</f>
        <v>0</v>
      </c>
      <c r="AF43" s="24"/>
      <c r="AG43">
        <f t="shared" si="2"/>
        <v>28.071979329816291</v>
      </c>
      <c r="AI43" s="34">
        <f>PXIL!L43</f>
        <v>0</v>
      </c>
      <c r="AJ43" s="34">
        <f>PXIL!R43</f>
        <v>0</v>
      </c>
      <c r="AK43" s="34">
        <f>RTM_IEX!L43</f>
        <v>5.69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5.8397814943689887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17.16</v>
      </c>
      <c r="AB44" s="75">
        <f>-STOA!R44</f>
        <v>0</v>
      </c>
      <c r="AC44">
        <f t="shared" si="0"/>
        <v>0.2369621645526995</v>
      </c>
      <c r="AD44">
        <f t="shared" si="1"/>
        <v>27.972819329816289</v>
      </c>
      <c r="AE44">
        <f>'IDT-1'!D44</f>
        <v>0</v>
      </c>
      <c r="AF44" s="24"/>
      <c r="AG44">
        <f t="shared" si="2"/>
        <v>27.972819329816289</v>
      </c>
      <c r="AI44" s="34">
        <f>PXIL!L44</f>
        <v>0</v>
      </c>
      <c r="AJ44" s="34">
        <f>PXIL!R44</f>
        <v>0</v>
      </c>
      <c r="AK44" s="34">
        <f>RTM_IEX!L44</f>
        <v>5.21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5.8397814943689887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17.399999999999999</v>
      </c>
      <c r="AB45" s="75">
        <f>-STOA!R45</f>
        <v>0</v>
      </c>
      <c r="AC45">
        <f t="shared" si="0"/>
        <v>0.23813816455269948</v>
      </c>
      <c r="AD45">
        <f t="shared" si="1"/>
        <v>28.111643329816289</v>
      </c>
      <c r="AE45">
        <f>'IDT-1'!D45</f>
        <v>0</v>
      </c>
      <c r="AF45" s="24"/>
      <c r="AG45">
        <f t="shared" si="2"/>
        <v>28.111643329816289</v>
      </c>
      <c r="AI45" s="34">
        <f>PXIL!L45</f>
        <v>0</v>
      </c>
      <c r="AJ45" s="34">
        <f>PXIL!R45</f>
        <v>0</v>
      </c>
      <c r="AK45" s="34">
        <f>RTM_IEX!L45</f>
        <v>5.1100000000000003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5.8397814943689887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17.700000000000003</v>
      </c>
      <c r="AB46" s="75">
        <f>-STOA!R46</f>
        <v>0</v>
      </c>
      <c r="AC46">
        <f t="shared" si="0"/>
        <v>0.23990216455269953</v>
      </c>
      <c r="AD46">
        <f t="shared" si="1"/>
        <v>28.319879329816292</v>
      </c>
      <c r="AE46">
        <f>'IDT-1'!D46</f>
        <v>0</v>
      </c>
      <c r="AF46" s="24"/>
      <c r="AG46">
        <f t="shared" si="2"/>
        <v>28.319879329816292</v>
      </c>
      <c r="AI46" s="34">
        <f>PXIL!L46</f>
        <v>0</v>
      </c>
      <c r="AJ46" s="34">
        <f>PXIL!R46</f>
        <v>0</v>
      </c>
      <c r="AK46" s="34">
        <f>RTM_IEX!L46</f>
        <v>5.0199999999999996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5.8397814943689887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18.12</v>
      </c>
      <c r="AB47" s="75">
        <f>-STOA!R47</f>
        <v>0</v>
      </c>
      <c r="AC47">
        <f t="shared" si="0"/>
        <v>0.24175016455269949</v>
      </c>
      <c r="AD47">
        <f t="shared" si="1"/>
        <v>28.538031329816292</v>
      </c>
      <c r="AE47">
        <f>'IDT-1'!D47</f>
        <v>0</v>
      </c>
      <c r="AF47" s="24"/>
      <c r="AG47">
        <f t="shared" si="2"/>
        <v>28.538031329816292</v>
      </c>
      <c r="AI47" s="34">
        <f>PXIL!L47</f>
        <v>0</v>
      </c>
      <c r="AJ47" s="34">
        <f>PXIL!R47</f>
        <v>0</v>
      </c>
      <c r="AK47" s="34">
        <f>RTM_IEX!L47</f>
        <v>4.82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5.8397814943689887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18.32</v>
      </c>
      <c r="AB48" s="75">
        <f>-STOA!R48</f>
        <v>0</v>
      </c>
      <c r="AC48">
        <f t="shared" si="0"/>
        <v>0.2434301645526995</v>
      </c>
      <c r="AD48">
        <f t="shared" si="1"/>
        <v>28.736351329816291</v>
      </c>
      <c r="AE48">
        <f>'IDT-1'!D48</f>
        <v>0</v>
      </c>
      <c r="AF48" s="24"/>
      <c r="AG48">
        <f t="shared" si="2"/>
        <v>28.736351329816291</v>
      </c>
      <c r="AI48" s="34">
        <f>PXIL!L48</f>
        <v>0</v>
      </c>
      <c r="AJ48" s="34">
        <f>PXIL!R48</f>
        <v>0</v>
      </c>
      <c r="AK48" s="34">
        <f>RTM_IEX!L48</f>
        <v>4.82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5.8397814943689887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18.490000000000002</v>
      </c>
      <c r="AB49" s="75">
        <f>-STOA!R49</f>
        <v>0</v>
      </c>
      <c r="AC49">
        <f t="shared" si="0"/>
        <v>0.23679416455269953</v>
      </c>
      <c r="AD49">
        <f t="shared" si="1"/>
        <v>27.952987329816292</v>
      </c>
      <c r="AE49">
        <f>'IDT-1'!D49</f>
        <v>0</v>
      </c>
      <c r="AF49" s="24"/>
      <c r="AG49">
        <f t="shared" si="2"/>
        <v>27.952987329816292</v>
      </c>
      <c r="AI49" s="34">
        <f>PXIL!L49</f>
        <v>0</v>
      </c>
      <c r="AJ49" s="34">
        <f>PXIL!R49</f>
        <v>0</v>
      </c>
      <c r="AK49" s="34">
        <f>RTM_IEX!L49</f>
        <v>3.86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5.8397814943689887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18.43</v>
      </c>
      <c r="AB50" s="75">
        <f>-STOA!R50</f>
        <v>0</v>
      </c>
      <c r="AC50">
        <f t="shared" si="0"/>
        <v>0.23629016455269947</v>
      </c>
      <c r="AD50">
        <f t="shared" si="1"/>
        <v>27.893491329816289</v>
      </c>
      <c r="AE50">
        <f>'IDT-1'!D50</f>
        <v>0</v>
      </c>
      <c r="AF50" s="24"/>
      <c r="AG50">
        <f t="shared" si="2"/>
        <v>27.893491329816289</v>
      </c>
      <c r="AI50" s="34">
        <f>PXIL!L50</f>
        <v>0</v>
      </c>
      <c r="AJ50" s="34">
        <f>PXIL!R50</f>
        <v>0</v>
      </c>
      <c r="AK50" s="34">
        <f>RTM_IEX!L50</f>
        <v>3.86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5.8397814943689887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18.84</v>
      </c>
      <c r="AB51" s="75">
        <f>-STOA!R51</f>
        <v>0</v>
      </c>
      <c r="AC51">
        <f t="shared" si="0"/>
        <v>0.23570216455269949</v>
      </c>
      <c r="AD51">
        <f t="shared" si="1"/>
        <v>27.824079329816289</v>
      </c>
      <c r="AE51">
        <f>'IDT-1'!D51</f>
        <v>0</v>
      </c>
      <c r="AF51" s="24"/>
      <c r="AG51">
        <f t="shared" si="2"/>
        <v>27.824079329816289</v>
      </c>
      <c r="AI51" s="34">
        <f>PXIL!L51</f>
        <v>0</v>
      </c>
      <c r="AJ51" s="34">
        <f>PXIL!R51</f>
        <v>0</v>
      </c>
      <c r="AK51" s="34">
        <f>RTM_IEX!L51</f>
        <v>3.38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5.8397814943689887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18.02</v>
      </c>
      <c r="AB52" s="75">
        <f>-STOA!R52</f>
        <v>0</v>
      </c>
      <c r="AC52">
        <f t="shared" si="0"/>
        <v>0.23528216455269949</v>
      </c>
      <c r="AD52">
        <f t="shared" si="1"/>
        <v>27.774499329816287</v>
      </c>
      <c r="AE52">
        <f>'IDT-1'!D52</f>
        <v>0</v>
      </c>
      <c r="AF52" s="24"/>
      <c r="AG52">
        <f t="shared" si="2"/>
        <v>27.774499329816287</v>
      </c>
      <c r="AI52" s="34">
        <f>PXIL!L52</f>
        <v>0</v>
      </c>
      <c r="AJ52" s="34">
        <f>PXIL!R52</f>
        <v>0</v>
      </c>
      <c r="AK52" s="34">
        <f>RTM_IEX!L52</f>
        <v>4.1500000000000004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5.8397814943689887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17.3</v>
      </c>
      <c r="AB53" s="75">
        <f>-STOA!R53</f>
        <v>0</v>
      </c>
      <c r="AC53">
        <f t="shared" si="0"/>
        <v>0.22679816455269952</v>
      </c>
      <c r="AD53">
        <f t="shared" si="1"/>
        <v>26.772983329816288</v>
      </c>
      <c r="AE53">
        <f>'IDT-1'!D53</f>
        <v>0</v>
      </c>
      <c r="AF53" s="24"/>
      <c r="AG53">
        <f t="shared" si="2"/>
        <v>26.772983329816288</v>
      </c>
      <c r="AI53" s="34">
        <f>PXIL!L53</f>
        <v>0</v>
      </c>
      <c r="AJ53" s="34">
        <f>PXIL!R53</f>
        <v>0</v>
      </c>
      <c r="AK53" s="34">
        <f>RTM_IEX!L53</f>
        <v>3.86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5.8397814943689887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17.52</v>
      </c>
      <c r="AB54" s="75">
        <f>-STOA!R54</f>
        <v>0</v>
      </c>
      <c r="AC54">
        <f t="shared" si="0"/>
        <v>0.22864616455269948</v>
      </c>
      <c r="AD54">
        <f t="shared" si="1"/>
        <v>26.991135329816288</v>
      </c>
      <c r="AE54">
        <f>'IDT-1'!D54</f>
        <v>0</v>
      </c>
      <c r="AF54" s="24"/>
      <c r="AG54">
        <f t="shared" si="2"/>
        <v>26.991135329816288</v>
      </c>
      <c r="AI54" s="34">
        <f>PXIL!L54</f>
        <v>0</v>
      </c>
      <c r="AJ54" s="34">
        <f>PXIL!R54</f>
        <v>0</v>
      </c>
      <c r="AK54" s="34">
        <f>RTM_IEX!L54</f>
        <v>3.86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5.8397814943689887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17.75</v>
      </c>
      <c r="AB55" s="75">
        <f>-STOA!R55</f>
        <v>0</v>
      </c>
      <c r="AC55">
        <f t="shared" si="0"/>
        <v>0.22654616455269949</v>
      </c>
      <c r="AD55">
        <f t="shared" si="1"/>
        <v>26.743235329816287</v>
      </c>
      <c r="AE55">
        <f>'IDT-1'!D55</f>
        <v>0</v>
      </c>
      <c r="AF55" s="24"/>
      <c r="AG55">
        <f t="shared" si="2"/>
        <v>26.743235329816287</v>
      </c>
      <c r="AI55" s="34">
        <f>PXIL!L55</f>
        <v>0</v>
      </c>
      <c r="AJ55" s="34">
        <f>PXIL!R55</f>
        <v>0</v>
      </c>
      <c r="AK55" s="34">
        <f>RTM_IEX!L55</f>
        <v>3.38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5.8397814943689887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18.420000000000002</v>
      </c>
      <c r="AB56" s="75">
        <f>-STOA!R56</f>
        <v>0</v>
      </c>
      <c r="AC56">
        <f t="shared" si="0"/>
        <v>0.2280581645526995</v>
      </c>
      <c r="AD56">
        <f t="shared" si="1"/>
        <v>26.921723329816292</v>
      </c>
      <c r="AE56">
        <f>'IDT-1'!D56</f>
        <v>0</v>
      </c>
      <c r="AF56" s="24"/>
      <c r="AG56">
        <f t="shared" si="2"/>
        <v>26.921723329816292</v>
      </c>
      <c r="AI56" s="34">
        <f>PXIL!L56</f>
        <v>0</v>
      </c>
      <c r="AJ56" s="34">
        <f>PXIL!R56</f>
        <v>0</v>
      </c>
      <c r="AK56" s="34">
        <f>RTM_IEX!L56</f>
        <v>2.89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5.8397814943689887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18.05</v>
      </c>
      <c r="AB57" s="75">
        <f>-STOA!R57</f>
        <v>0</v>
      </c>
      <c r="AC57">
        <f t="shared" si="0"/>
        <v>0.22495016455269948</v>
      </c>
      <c r="AD57">
        <f t="shared" si="1"/>
        <v>26.554831329816292</v>
      </c>
      <c r="AE57">
        <f>'IDT-1'!D57</f>
        <v>0</v>
      </c>
      <c r="AF57" s="24"/>
      <c r="AG57">
        <f t="shared" si="2"/>
        <v>26.554831329816292</v>
      </c>
      <c r="AI57" s="34">
        <f>PXIL!L57</f>
        <v>0</v>
      </c>
      <c r="AJ57" s="34">
        <f>PXIL!R57</f>
        <v>0</v>
      </c>
      <c r="AK57" s="34">
        <f>RTM_IEX!L57</f>
        <v>2.89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5.8397814943689887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18.079999999999998</v>
      </c>
      <c r="AB58" s="75">
        <f>-STOA!R58</f>
        <v>0</v>
      </c>
      <c r="AC58">
        <f t="shared" si="0"/>
        <v>0.22520216455269948</v>
      </c>
      <c r="AD58">
        <f t="shared" si="1"/>
        <v>26.58457932981629</v>
      </c>
      <c r="AE58">
        <f>'IDT-1'!D58</f>
        <v>0</v>
      </c>
      <c r="AF58" s="24"/>
      <c r="AG58">
        <f t="shared" si="2"/>
        <v>26.58457932981629</v>
      </c>
      <c r="AI58" s="34">
        <f>PXIL!L58</f>
        <v>0</v>
      </c>
      <c r="AJ58" s="34">
        <f>PXIL!R58</f>
        <v>0</v>
      </c>
      <c r="AK58" s="34">
        <f>RTM_IEX!L58</f>
        <v>2.89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5.8397814943689887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17.630000000000003</v>
      </c>
      <c r="AB59" s="75">
        <f>-STOA!R59</f>
        <v>0</v>
      </c>
      <c r="AC59">
        <f t="shared" si="0"/>
        <v>0.22957016455269952</v>
      </c>
      <c r="AD59">
        <f t="shared" si="1"/>
        <v>27.10021132981629</v>
      </c>
      <c r="AE59">
        <f>'IDT-1'!D59</f>
        <v>0</v>
      </c>
      <c r="AF59" s="24"/>
      <c r="AG59">
        <f t="shared" si="2"/>
        <v>27.10021132981629</v>
      </c>
      <c r="AI59" s="34">
        <f>PXIL!L59</f>
        <v>0</v>
      </c>
      <c r="AJ59" s="34">
        <f>PXIL!R59</f>
        <v>0</v>
      </c>
      <c r="AK59" s="34">
        <f>RTM_IEX!L59</f>
        <v>3.86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5.8397814943689887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17.380000000000003</v>
      </c>
      <c r="AB60" s="75">
        <f>-STOA!R60</f>
        <v>0</v>
      </c>
      <c r="AC60">
        <f t="shared" si="0"/>
        <v>0.22906616455269951</v>
      </c>
      <c r="AD60">
        <f t="shared" si="1"/>
        <v>27.040715329816294</v>
      </c>
      <c r="AE60">
        <f>'IDT-1'!D60</f>
        <v>0</v>
      </c>
      <c r="AF60" s="24"/>
      <c r="AG60">
        <f t="shared" si="2"/>
        <v>27.040715329816294</v>
      </c>
      <c r="AI60" s="34">
        <f>PXIL!L60</f>
        <v>0</v>
      </c>
      <c r="AJ60" s="34">
        <f>PXIL!R60</f>
        <v>0</v>
      </c>
      <c r="AK60" s="34">
        <f>RTM_IEX!L60</f>
        <v>4.05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5.8397814943689887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16.97</v>
      </c>
      <c r="AB61" s="75">
        <f>-STOA!R61</f>
        <v>0</v>
      </c>
      <c r="AC61">
        <f t="shared" si="0"/>
        <v>0.22562216455269948</v>
      </c>
      <c r="AD61">
        <f t="shared" si="1"/>
        <v>26.634159329816288</v>
      </c>
      <c r="AE61">
        <f>'IDT-1'!D61</f>
        <v>0</v>
      </c>
      <c r="AF61" s="24"/>
      <c r="AG61">
        <f t="shared" si="2"/>
        <v>26.634159329816288</v>
      </c>
      <c r="AI61" s="34">
        <f>PXIL!L61</f>
        <v>0</v>
      </c>
      <c r="AJ61" s="34">
        <f>PXIL!R61</f>
        <v>0</v>
      </c>
      <c r="AK61" s="34">
        <f>RTM_IEX!L61</f>
        <v>4.05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5.8397814943689887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16.45</v>
      </c>
      <c r="AB62" s="75">
        <f>-STOA!R62</f>
        <v>0</v>
      </c>
      <c r="AC62">
        <f t="shared" si="0"/>
        <v>0.23015816455269947</v>
      </c>
      <c r="AD62">
        <f t="shared" si="1"/>
        <v>27.169623329816289</v>
      </c>
      <c r="AE62">
        <f>'IDT-1'!D62</f>
        <v>0</v>
      </c>
      <c r="AF62" s="24"/>
      <c r="AG62">
        <f t="shared" si="2"/>
        <v>27.169623329816289</v>
      </c>
      <c r="AI62" s="34">
        <f>PXIL!L62</f>
        <v>0</v>
      </c>
      <c r="AJ62" s="34">
        <f>PXIL!R62</f>
        <v>0</v>
      </c>
      <c r="AK62" s="34">
        <f>RTM_IEX!L62</f>
        <v>5.1100000000000003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5.8397814943689887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15.92</v>
      </c>
      <c r="AB63" s="75">
        <f>-STOA!R63</f>
        <v>0</v>
      </c>
      <c r="AC63">
        <f t="shared" si="0"/>
        <v>0.23385416455269947</v>
      </c>
      <c r="AD63">
        <f t="shared" si="1"/>
        <v>27.605927329816286</v>
      </c>
      <c r="AE63">
        <f>'IDT-1'!D63</f>
        <v>0</v>
      </c>
      <c r="AF63" s="24"/>
      <c r="AG63">
        <f t="shared" si="2"/>
        <v>27.605927329816286</v>
      </c>
      <c r="AI63" s="34">
        <f>PXIL!L63</f>
        <v>0</v>
      </c>
      <c r="AJ63" s="34">
        <f>PXIL!R63</f>
        <v>0</v>
      </c>
      <c r="AK63" s="34">
        <f>RTM_IEX!L63</f>
        <v>6.08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5.8397814943689887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15.510000000000002</v>
      </c>
      <c r="AB64" s="75">
        <f>-STOA!R64</f>
        <v>0</v>
      </c>
      <c r="AC64">
        <f t="shared" si="0"/>
        <v>0.23284616455269952</v>
      </c>
      <c r="AD64">
        <f t="shared" si="1"/>
        <v>27.486935329816291</v>
      </c>
      <c r="AE64">
        <f>'IDT-1'!D64</f>
        <v>0</v>
      </c>
      <c r="AF64" s="24"/>
      <c r="AG64">
        <f t="shared" si="2"/>
        <v>27.486935329816291</v>
      </c>
      <c r="AI64" s="34">
        <f>PXIL!L64</f>
        <v>0</v>
      </c>
      <c r="AJ64" s="34">
        <f>PXIL!R64</f>
        <v>0</v>
      </c>
      <c r="AK64" s="34">
        <f>RTM_IEX!L64</f>
        <v>6.37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5.8397814943689887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15.07</v>
      </c>
      <c r="AB65" s="75">
        <f>-STOA!R65</f>
        <v>0</v>
      </c>
      <c r="AC65">
        <f t="shared" si="0"/>
        <v>0.23234216455269949</v>
      </c>
      <c r="AD65">
        <f t="shared" si="1"/>
        <v>27.427439329816291</v>
      </c>
      <c r="AE65">
        <f>'IDT-1'!D65</f>
        <v>0</v>
      </c>
      <c r="AF65" s="24"/>
      <c r="AG65">
        <f t="shared" si="2"/>
        <v>27.427439329816291</v>
      </c>
      <c r="AI65" s="34">
        <f>PXIL!L65</f>
        <v>0</v>
      </c>
      <c r="AJ65" s="34">
        <f>PXIL!R65</f>
        <v>0</v>
      </c>
      <c r="AK65" s="34">
        <f>RTM_IEX!L65</f>
        <v>6.75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5.8397814943689887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14.68</v>
      </c>
      <c r="AB66" s="75">
        <f>-STOA!R66</f>
        <v>0</v>
      </c>
      <c r="AC66">
        <f t="shared" si="0"/>
        <v>0.23074616455269947</v>
      </c>
      <c r="AD66">
        <f t="shared" si="1"/>
        <v>27.239035329816289</v>
      </c>
      <c r="AE66">
        <f>'IDT-1'!D66</f>
        <v>0</v>
      </c>
      <c r="AF66" s="24"/>
      <c r="AG66">
        <f t="shared" si="2"/>
        <v>27.239035329816289</v>
      </c>
      <c r="AI66" s="34">
        <f>PXIL!L66</f>
        <v>0</v>
      </c>
      <c r="AJ66" s="34">
        <f>PXIL!R66</f>
        <v>0</v>
      </c>
      <c r="AK66" s="34">
        <f>RTM_IEX!L66</f>
        <v>6.95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5.8397814943689887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14.09</v>
      </c>
      <c r="AB67" s="75">
        <f>-STOA!R67</f>
        <v>0</v>
      </c>
      <c r="AC67">
        <f t="shared" si="0"/>
        <v>0.23057816455269947</v>
      </c>
      <c r="AD67">
        <f t="shared" si="1"/>
        <v>27.219203329816288</v>
      </c>
      <c r="AE67">
        <f>'IDT-1'!D67</f>
        <v>0</v>
      </c>
      <c r="AF67" s="24"/>
      <c r="AG67">
        <f t="shared" si="2"/>
        <v>27.219203329816288</v>
      </c>
      <c r="AI67" s="34">
        <f>PXIL!L67</f>
        <v>0</v>
      </c>
      <c r="AJ67" s="34">
        <f>PXIL!R67</f>
        <v>0</v>
      </c>
      <c r="AK67" s="34">
        <f>RTM_IEX!L67</f>
        <v>7.52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5.8397814943689887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13.45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0.22688216455269947</v>
      </c>
      <c r="AD68">
        <f t="shared" ref="AD68:AD98" si="4">SUM(B68:AB68,AI68:AV68)-AC68</f>
        <v>26.782899329816289</v>
      </c>
      <c r="AE68">
        <f>'IDT-1'!D68</f>
        <v>0</v>
      </c>
      <c r="AF68" s="24"/>
      <c r="AG68">
        <f t="shared" ref="AG68:AG98" si="5">SUM(AD68:AF68)</f>
        <v>26.782899329816289</v>
      </c>
      <c r="AI68" s="34">
        <f>PXIL!L68</f>
        <v>0</v>
      </c>
      <c r="AJ68" s="34">
        <f>PXIL!R68</f>
        <v>0</v>
      </c>
      <c r="AK68" s="34">
        <f>RTM_IEX!L68</f>
        <v>7.72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5.8397814943689887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12.95</v>
      </c>
      <c r="AB69" s="75">
        <f>-STOA!R69</f>
        <v>0</v>
      </c>
      <c r="AC69">
        <f t="shared" si="3"/>
        <v>0.22268216455269949</v>
      </c>
      <c r="AD69">
        <f t="shared" si="4"/>
        <v>26.287099329816286</v>
      </c>
      <c r="AE69">
        <f>'IDT-1'!D69</f>
        <v>0</v>
      </c>
      <c r="AF69" s="24"/>
      <c r="AG69">
        <f t="shared" si="5"/>
        <v>26.287099329816286</v>
      </c>
      <c r="AI69" s="34">
        <f>PXIL!L69</f>
        <v>0</v>
      </c>
      <c r="AJ69" s="34">
        <f>PXIL!R69</f>
        <v>0</v>
      </c>
      <c r="AK69" s="34">
        <f>RTM_IEX!L69</f>
        <v>7.72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5.8397814943689887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11.97</v>
      </c>
      <c r="AB70" s="75">
        <f>-STOA!R70</f>
        <v>0</v>
      </c>
      <c r="AC70">
        <f t="shared" si="3"/>
        <v>0.22251416455269951</v>
      </c>
      <c r="AD70">
        <f t="shared" si="4"/>
        <v>26.267267329816292</v>
      </c>
      <c r="AE70">
        <f>'IDT-1'!D70</f>
        <v>0</v>
      </c>
      <c r="AF70" s="24"/>
      <c r="AG70">
        <f t="shared" si="5"/>
        <v>26.267267329816292</v>
      </c>
      <c r="AI70" s="34">
        <f>PXIL!L70</f>
        <v>0</v>
      </c>
      <c r="AJ70" s="34">
        <f>PXIL!R70</f>
        <v>0</v>
      </c>
      <c r="AK70" s="34">
        <f>RTM_IEX!L70</f>
        <v>8.68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5.8397814943689887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11.64</v>
      </c>
      <c r="AB71" s="75">
        <f>-STOA!R71</f>
        <v>0</v>
      </c>
      <c r="AC71">
        <f t="shared" si="3"/>
        <v>0.21898616455269951</v>
      </c>
      <c r="AD71">
        <f t="shared" si="4"/>
        <v>25.85079532981629</v>
      </c>
      <c r="AE71">
        <f>'IDT-1'!D71</f>
        <v>0</v>
      </c>
      <c r="AF71" s="24"/>
      <c r="AG71">
        <f t="shared" si="5"/>
        <v>25.85079532981629</v>
      </c>
      <c r="AI71" s="34">
        <f>PXIL!L71</f>
        <v>0</v>
      </c>
      <c r="AJ71" s="34">
        <f>PXIL!R71</f>
        <v>0</v>
      </c>
      <c r="AK71" s="34">
        <f>RTM_IEX!L71</f>
        <v>8.59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5.8397814943689887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11.07</v>
      </c>
      <c r="AB72" s="75">
        <f>-STOA!R72</f>
        <v>0</v>
      </c>
      <c r="AC72">
        <f t="shared" si="3"/>
        <v>0.2149541645526995</v>
      </c>
      <c r="AD72">
        <f t="shared" si="4"/>
        <v>25.374827329816288</v>
      </c>
      <c r="AE72">
        <f>'IDT-1'!D72</f>
        <v>0</v>
      </c>
      <c r="AF72" s="24"/>
      <c r="AG72">
        <f t="shared" si="5"/>
        <v>25.374827329816288</v>
      </c>
      <c r="AI72" s="34">
        <f>PXIL!L72</f>
        <v>0</v>
      </c>
      <c r="AJ72" s="34">
        <f>PXIL!R72</f>
        <v>0</v>
      </c>
      <c r="AK72" s="34">
        <f>RTM_IEX!L72</f>
        <v>8.68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5.8397814943689887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10.88</v>
      </c>
      <c r="AB73" s="75">
        <f>-STOA!R73</f>
        <v>0</v>
      </c>
      <c r="AC73">
        <f t="shared" si="3"/>
        <v>0.20042216455269948</v>
      </c>
      <c r="AD73">
        <f t="shared" si="4"/>
        <v>23.65935932981629</v>
      </c>
      <c r="AE73">
        <f>'IDT-1'!D73</f>
        <v>0</v>
      </c>
      <c r="AF73" s="24"/>
      <c r="AG73">
        <f t="shared" si="5"/>
        <v>23.65935932981629</v>
      </c>
      <c r="AI73" s="34">
        <f>PXIL!L73</f>
        <v>0</v>
      </c>
      <c r="AJ73" s="34">
        <f>PXIL!R73</f>
        <v>0</v>
      </c>
      <c r="AK73" s="34">
        <f>RTM_IEX!L73</f>
        <v>7.14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5.8397814943689887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10.26</v>
      </c>
      <c r="AB74" s="75">
        <f>-STOA!R74</f>
        <v>0</v>
      </c>
      <c r="AC74">
        <f t="shared" si="3"/>
        <v>0.19681016455269951</v>
      </c>
      <c r="AD74">
        <f t="shared" si="4"/>
        <v>23.232971329816291</v>
      </c>
      <c r="AE74">
        <f>'IDT-1'!D74</f>
        <v>0</v>
      </c>
      <c r="AF74" s="24"/>
      <c r="AG74">
        <f t="shared" si="5"/>
        <v>23.232971329816291</v>
      </c>
      <c r="AI74" s="34">
        <f>PXIL!L74</f>
        <v>0</v>
      </c>
      <c r="AJ74" s="34">
        <f>PXIL!R74</f>
        <v>0</v>
      </c>
      <c r="AK74" s="34">
        <f>RTM_IEX!L74</f>
        <v>7.33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9.94</v>
      </c>
      <c r="AB75" s="75">
        <f>-STOA!R75</f>
        <v>0</v>
      </c>
      <c r="AC75">
        <f t="shared" si="3"/>
        <v>0.19168799999999997</v>
      </c>
      <c r="AD75">
        <f t="shared" si="4"/>
        <v>22.628311999999998</v>
      </c>
      <c r="AE75">
        <f>'IDT-1'!D75</f>
        <v>0</v>
      </c>
      <c r="AF75" s="24"/>
      <c r="AG75">
        <f t="shared" si="5"/>
        <v>22.628311999999998</v>
      </c>
      <c r="AI75" s="34">
        <f>PXIL!L75</f>
        <v>0</v>
      </c>
      <c r="AJ75" s="34">
        <f>PXIL!R75</f>
        <v>0</v>
      </c>
      <c r="AK75" s="34">
        <f>RTM_IEX!L75</f>
        <v>7.04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9.65</v>
      </c>
      <c r="AB76" s="75">
        <f>-STOA!R76</f>
        <v>0</v>
      </c>
      <c r="AC76">
        <f t="shared" si="3"/>
        <v>0.18437999999999999</v>
      </c>
      <c r="AD76">
        <f t="shared" si="4"/>
        <v>21.765619999999998</v>
      </c>
      <c r="AE76">
        <f>'IDT-1'!D76</f>
        <v>0</v>
      </c>
      <c r="AF76" s="24"/>
      <c r="AG76">
        <f t="shared" si="5"/>
        <v>21.765619999999998</v>
      </c>
      <c r="AI76" s="34">
        <f>PXIL!L76</f>
        <v>0</v>
      </c>
      <c r="AJ76" s="34">
        <f>PXIL!R76</f>
        <v>0</v>
      </c>
      <c r="AK76" s="34">
        <f>RTM_IEX!L76</f>
        <v>6.46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9.65</v>
      </c>
      <c r="AB77" s="75">
        <f>-STOA!R77</f>
        <v>0</v>
      </c>
      <c r="AC77">
        <f t="shared" si="3"/>
        <v>0.18605999999999998</v>
      </c>
      <c r="AD77">
        <f t="shared" si="4"/>
        <v>21.963939999999997</v>
      </c>
      <c r="AE77">
        <f>'IDT-1'!D77</f>
        <v>0</v>
      </c>
      <c r="AF77" s="24"/>
      <c r="AG77">
        <f t="shared" si="5"/>
        <v>21.963939999999997</v>
      </c>
      <c r="AI77" s="34">
        <f>PXIL!L77</f>
        <v>0</v>
      </c>
      <c r="AJ77" s="34">
        <f>PXIL!R77</f>
        <v>0</v>
      </c>
      <c r="AK77" s="34">
        <f>RTM_IEX!L77</f>
        <v>6.66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9.65</v>
      </c>
      <c r="AB78" s="75">
        <f>-STOA!R78</f>
        <v>0</v>
      </c>
      <c r="AC78">
        <f t="shared" si="3"/>
        <v>0.18925199999999998</v>
      </c>
      <c r="AD78">
        <f t="shared" si="4"/>
        <v>22.340748000000001</v>
      </c>
      <c r="AE78">
        <f>'IDT-1'!D78</f>
        <v>0</v>
      </c>
      <c r="AF78" s="24"/>
      <c r="AG78">
        <f t="shared" si="5"/>
        <v>22.340748000000001</v>
      </c>
      <c r="AI78" s="34">
        <f>PXIL!L78</f>
        <v>0</v>
      </c>
      <c r="AJ78" s="34">
        <f>PXIL!R78</f>
        <v>0</v>
      </c>
      <c r="AK78" s="34">
        <f>RTM_IEX!L78</f>
        <v>7.04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9.65</v>
      </c>
      <c r="AB79" s="75">
        <f>-STOA!R79</f>
        <v>0</v>
      </c>
      <c r="AC79">
        <f t="shared" si="3"/>
        <v>0.19328399999999996</v>
      </c>
      <c r="AD79">
        <f t="shared" si="4"/>
        <v>22.816716</v>
      </c>
      <c r="AE79">
        <f>'IDT-1'!D79</f>
        <v>0</v>
      </c>
      <c r="AF79" s="24"/>
      <c r="AG79">
        <f t="shared" si="5"/>
        <v>22.816716</v>
      </c>
      <c r="AI79" s="34">
        <f>PXIL!L79</f>
        <v>0</v>
      </c>
      <c r="AJ79" s="34">
        <f>PXIL!R79</f>
        <v>0</v>
      </c>
      <c r="AK79" s="34">
        <f>RTM_IEX!L79</f>
        <v>7.52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9.65</v>
      </c>
      <c r="AB80" s="75">
        <f>-STOA!R80</f>
        <v>0</v>
      </c>
      <c r="AC80">
        <f t="shared" si="3"/>
        <v>0.19328399999999996</v>
      </c>
      <c r="AD80">
        <f t="shared" si="4"/>
        <v>22.816716</v>
      </c>
      <c r="AE80">
        <f>'IDT-1'!D80</f>
        <v>0</v>
      </c>
      <c r="AF80" s="24"/>
      <c r="AG80">
        <f t="shared" si="5"/>
        <v>22.816716</v>
      </c>
      <c r="AI80" s="34">
        <f>PXIL!L80</f>
        <v>0</v>
      </c>
      <c r="AJ80" s="34">
        <f>PXIL!R80</f>
        <v>0</v>
      </c>
      <c r="AK80" s="34">
        <f>RTM_IEX!L80</f>
        <v>7.52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9.65</v>
      </c>
      <c r="AB81" s="75">
        <f>-STOA!R81</f>
        <v>0</v>
      </c>
      <c r="AC81">
        <f t="shared" si="3"/>
        <v>0.19412399999999996</v>
      </c>
      <c r="AD81">
        <f t="shared" si="4"/>
        <v>22.915876000000001</v>
      </c>
      <c r="AE81">
        <f>'IDT-1'!D81</f>
        <v>0</v>
      </c>
      <c r="AF81" s="24"/>
      <c r="AG81">
        <f t="shared" si="5"/>
        <v>22.915876000000001</v>
      </c>
      <c r="AI81" s="34">
        <f>PXIL!L81</f>
        <v>0</v>
      </c>
      <c r="AJ81" s="34">
        <f>PXIL!R81</f>
        <v>0</v>
      </c>
      <c r="AK81" s="34">
        <f>RTM_IEX!L81</f>
        <v>7.62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9.65</v>
      </c>
      <c r="AB82" s="75">
        <f>-STOA!R82</f>
        <v>0</v>
      </c>
      <c r="AC82">
        <f t="shared" si="3"/>
        <v>0.19496399999999997</v>
      </c>
      <c r="AD82">
        <f t="shared" si="4"/>
        <v>23.015036000000002</v>
      </c>
      <c r="AE82">
        <f>'IDT-1'!D82</f>
        <v>0</v>
      </c>
      <c r="AF82" s="24"/>
      <c r="AG82">
        <f t="shared" si="5"/>
        <v>23.015036000000002</v>
      </c>
      <c r="AI82" s="34">
        <f>PXIL!L82</f>
        <v>0</v>
      </c>
      <c r="AJ82" s="34">
        <f>PXIL!R82</f>
        <v>0</v>
      </c>
      <c r="AK82" s="34">
        <f>RTM_IEX!L82</f>
        <v>7.72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5.839999999999999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9.65</v>
      </c>
      <c r="AB83" s="75">
        <f>-STOA!R83</f>
        <v>0</v>
      </c>
      <c r="AC83">
        <f t="shared" si="3"/>
        <v>0.19571999999999998</v>
      </c>
      <c r="AD83">
        <f t="shared" si="4"/>
        <v>23.104279999999996</v>
      </c>
      <c r="AE83">
        <f>'IDT-1'!D83</f>
        <v>0</v>
      </c>
      <c r="AF83" s="24"/>
      <c r="AG83">
        <f t="shared" si="5"/>
        <v>23.104279999999996</v>
      </c>
      <c r="AI83" s="34">
        <f>PXIL!L83</f>
        <v>0</v>
      </c>
      <c r="AJ83" s="34">
        <f>PXIL!R83</f>
        <v>0</v>
      </c>
      <c r="AK83" s="34">
        <f>RTM_IEX!L83</f>
        <v>7.81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5.839999999999999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9.65</v>
      </c>
      <c r="AB84" s="75">
        <f>-STOA!R84</f>
        <v>0</v>
      </c>
      <c r="AC84">
        <f t="shared" si="3"/>
        <v>0.19571999999999998</v>
      </c>
      <c r="AD84">
        <f t="shared" si="4"/>
        <v>23.104279999999996</v>
      </c>
      <c r="AE84">
        <f>'IDT-1'!D84</f>
        <v>0</v>
      </c>
      <c r="AF84" s="24"/>
      <c r="AG84">
        <f t="shared" si="5"/>
        <v>23.104279999999996</v>
      </c>
      <c r="AI84" s="34">
        <f>PXIL!L84</f>
        <v>0</v>
      </c>
      <c r="AJ84" s="34">
        <f>PXIL!R84</f>
        <v>0</v>
      </c>
      <c r="AK84" s="34">
        <f>RTM_IEX!L84</f>
        <v>7.81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9.65</v>
      </c>
      <c r="AB85" s="75">
        <f>-STOA!R85</f>
        <v>0</v>
      </c>
      <c r="AC85">
        <f t="shared" si="3"/>
        <v>0.19571999999999998</v>
      </c>
      <c r="AD85">
        <f t="shared" si="4"/>
        <v>23.104279999999999</v>
      </c>
      <c r="AE85">
        <f>'IDT-1'!D85</f>
        <v>0</v>
      </c>
      <c r="AF85" s="24"/>
      <c r="AG85">
        <f t="shared" si="5"/>
        <v>23.104279999999999</v>
      </c>
      <c r="AI85" s="34">
        <f>PXIL!L85</f>
        <v>0</v>
      </c>
      <c r="AJ85" s="34">
        <f>PXIL!R85</f>
        <v>0</v>
      </c>
      <c r="AK85" s="34">
        <f>RTM_IEX!L85</f>
        <v>7.81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9.65</v>
      </c>
      <c r="AB86" s="75">
        <f>-STOA!R86</f>
        <v>0</v>
      </c>
      <c r="AC86">
        <f t="shared" si="3"/>
        <v>0.19571999999999998</v>
      </c>
      <c r="AD86">
        <f t="shared" si="4"/>
        <v>23.104279999999999</v>
      </c>
      <c r="AE86">
        <f>'IDT-1'!D86</f>
        <v>0</v>
      </c>
      <c r="AF86" s="24"/>
      <c r="AG86">
        <f t="shared" si="5"/>
        <v>23.104279999999999</v>
      </c>
      <c r="AI86" s="34">
        <f>PXIL!L86</f>
        <v>0</v>
      </c>
      <c r="AJ86" s="34">
        <f>PXIL!R86</f>
        <v>0</v>
      </c>
      <c r="AK86" s="34">
        <f>RTM_IEX!L86</f>
        <v>7.81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5.839999999999999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9.65</v>
      </c>
      <c r="AB87" s="75">
        <f>-STOA!R87</f>
        <v>0</v>
      </c>
      <c r="AC87">
        <f t="shared" si="3"/>
        <v>0.18034799999999998</v>
      </c>
      <c r="AD87">
        <f t="shared" si="4"/>
        <v>21.289652</v>
      </c>
      <c r="AE87">
        <f>'IDT-1'!D87</f>
        <v>0</v>
      </c>
      <c r="AF87" s="24"/>
      <c r="AG87">
        <f t="shared" si="5"/>
        <v>21.289652</v>
      </c>
      <c r="AI87" s="34">
        <f>PXIL!L87</f>
        <v>0</v>
      </c>
      <c r="AJ87" s="34">
        <f>PXIL!R87</f>
        <v>0</v>
      </c>
      <c r="AK87" s="34">
        <f>RTM_IEX!L87</f>
        <v>5.98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5.839999999999999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9.65</v>
      </c>
      <c r="AB88" s="75">
        <f>-STOA!R88</f>
        <v>0</v>
      </c>
      <c r="AC88">
        <f t="shared" si="3"/>
        <v>0.18118799999999999</v>
      </c>
      <c r="AD88">
        <f t="shared" si="4"/>
        <v>21.388812000000001</v>
      </c>
      <c r="AE88">
        <f>'IDT-1'!D88</f>
        <v>0</v>
      </c>
      <c r="AF88" s="24"/>
      <c r="AG88">
        <f t="shared" si="5"/>
        <v>21.388812000000001</v>
      </c>
      <c r="AI88" s="34">
        <f>PXIL!L88</f>
        <v>0</v>
      </c>
      <c r="AJ88" s="34">
        <f>PXIL!R88</f>
        <v>0</v>
      </c>
      <c r="AK88" s="34">
        <f>RTM_IEX!L88</f>
        <v>6.08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5.839999999999999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9.65</v>
      </c>
      <c r="AB89" s="75">
        <f>-STOA!R89</f>
        <v>0</v>
      </c>
      <c r="AC89">
        <f t="shared" si="3"/>
        <v>0.17228399999999999</v>
      </c>
      <c r="AD89">
        <f t="shared" si="4"/>
        <v>20.337715999999997</v>
      </c>
      <c r="AE89">
        <f>'IDT-1'!D89</f>
        <v>0</v>
      </c>
      <c r="AF89" s="24"/>
      <c r="AG89">
        <f t="shared" si="5"/>
        <v>20.337715999999997</v>
      </c>
      <c r="AI89" s="34">
        <f>PXIL!L89</f>
        <v>0</v>
      </c>
      <c r="AJ89" s="34">
        <f>PXIL!R89</f>
        <v>0</v>
      </c>
      <c r="AK89" s="34">
        <f>RTM_IEX!L89</f>
        <v>5.0199999999999996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5.839999999999999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9.65</v>
      </c>
      <c r="AB90" s="75">
        <f>-STOA!R90</f>
        <v>0</v>
      </c>
      <c r="AC90">
        <f t="shared" si="3"/>
        <v>0.17144399999999999</v>
      </c>
      <c r="AD90">
        <f t="shared" si="4"/>
        <v>20.238555999999996</v>
      </c>
      <c r="AE90">
        <f>'IDT-1'!D90</f>
        <v>0</v>
      </c>
      <c r="AF90" s="24"/>
      <c r="AG90">
        <f t="shared" si="5"/>
        <v>20.238555999999996</v>
      </c>
      <c r="AI90" s="34">
        <f>PXIL!L90</f>
        <v>0</v>
      </c>
      <c r="AJ90" s="34">
        <f>PXIL!R90</f>
        <v>0</v>
      </c>
      <c r="AK90" s="34">
        <f>RTM_IEX!L90</f>
        <v>4.92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5.839999999999999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9.65</v>
      </c>
      <c r="AB91" s="75">
        <f>-STOA!R91</f>
        <v>0</v>
      </c>
      <c r="AC91">
        <f t="shared" si="3"/>
        <v>0.17060399999999998</v>
      </c>
      <c r="AD91">
        <f t="shared" si="4"/>
        <v>20.139395999999998</v>
      </c>
      <c r="AE91">
        <f>'IDT-1'!D91</f>
        <v>0</v>
      </c>
      <c r="AF91" s="24"/>
      <c r="AG91">
        <f t="shared" si="5"/>
        <v>20.139395999999998</v>
      </c>
      <c r="AI91" s="34">
        <f>PXIL!L91</f>
        <v>0</v>
      </c>
      <c r="AJ91" s="34">
        <f>PXIL!R91</f>
        <v>0</v>
      </c>
      <c r="AK91" s="34">
        <f>RTM_IEX!L91</f>
        <v>4.82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5.839999999999999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9.65</v>
      </c>
      <c r="AB92" s="75">
        <f>-STOA!R92</f>
        <v>0</v>
      </c>
      <c r="AC92">
        <f t="shared" si="3"/>
        <v>0.16816799999999998</v>
      </c>
      <c r="AD92">
        <f t="shared" si="4"/>
        <v>19.851831999999998</v>
      </c>
      <c r="AE92">
        <f>'IDT-1'!D92</f>
        <v>0</v>
      </c>
      <c r="AF92" s="24"/>
      <c r="AG92">
        <f t="shared" si="5"/>
        <v>19.851831999999998</v>
      </c>
      <c r="AI92" s="34">
        <f>PXIL!L92</f>
        <v>0</v>
      </c>
      <c r="AJ92" s="34">
        <f>PXIL!R92</f>
        <v>0</v>
      </c>
      <c r="AK92" s="34">
        <f>RTM_IEX!L92</f>
        <v>4.53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9.65</v>
      </c>
      <c r="AB93" s="75">
        <f>-STOA!R93</f>
        <v>0</v>
      </c>
      <c r="AC93">
        <f t="shared" si="3"/>
        <v>0.16573199999999999</v>
      </c>
      <c r="AD93">
        <f t="shared" si="4"/>
        <v>19.564267999999998</v>
      </c>
      <c r="AE93">
        <f>'IDT-1'!D93</f>
        <v>0</v>
      </c>
      <c r="AF93" s="24"/>
      <c r="AG93">
        <f t="shared" si="5"/>
        <v>19.564267999999998</v>
      </c>
      <c r="AI93" s="34">
        <f>PXIL!L93</f>
        <v>0</v>
      </c>
      <c r="AJ93" s="34">
        <f>PXIL!R93</f>
        <v>0</v>
      </c>
      <c r="AK93" s="34">
        <f>RTM_IEX!L93</f>
        <v>4.24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9.65</v>
      </c>
      <c r="AB94" s="75">
        <f>-STOA!R94</f>
        <v>0</v>
      </c>
      <c r="AC94">
        <f t="shared" si="3"/>
        <v>0.16371599999999997</v>
      </c>
      <c r="AD94">
        <f t="shared" si="4"/>
        <v>19.326283999999998</v>
      </c>
      <c r="AE94">
        <f>'IDT-1'!D94</f>
        <v>0</v>
      </c>
      <c r="AF94" s="24"/>
      <c r="AG94">
        <f t="shared" si="5"/>
        <v>19.326283999999998</v>
      </c>
      <c r="AI94" s="34">
        <f>PXIL!L94</f>
        <v>0</v>
      </c>
      <c r="AJ94" s="34">
        <f>PXIL!R94</f>
        <v>0</v>
      </c>
      <c r="AK94" s="34">
        <f>RTM_IEX!L94</f>
        <v>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5.839999999999999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9.65</v>
      </c>
      <c r="AB95" s="75">
        <f>-STOA!R95</f>
        <v>0</v>
      </c>
      <c r="AC95">
        <f t="shared" si="3"/>
        <v>0.15926399999999999</v>
      </c>
      <c r="AD95">
        <f t="shared" si="4"/>
        <v>18.800735999999997</v>
      </c>
      <c r="AE95">
        <f>'IDT-1'!D95</f>
        <v>0</v>
      </c>
      <c r="AF95" s="24"/>
      <c r="AG95">
        <f t="shared" si="5"/>
        <v>18.800735999999997</v>
      </c>
      <c r="AI95" s="34">
        <f>PXIL!L95</f>
        <v>0</v>
      </c>
      <c r="AJ95" s="34">
        <f>PXIL!R95</f>
        <v>0</v>
      </c>
      <c r="AK95" s="34">
        <f>RTM_IEX!L95</f>
        <v>3.47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5.839999999999999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9.65</v>
      </c>
      <c r="AB96" s="75">
        <f>-STOA!R96</f>
        <v>0</v>
      </c>
      <c r="AC96">
        <f t="shared" si="3"/>
        <v>0.15766799999999997</v>
      </c>
      <c r="AD96">
        <f t="shared" si="4"/>
        <v>18.612331999999999</v>
      </c>
      <c r="AE96">
        <f>'IDT-1'!D96</f>
        <v>0</v>
      </c>
      <c r="AF96" s="24"/>
      <c r="AG96">
        <f t="shared" si="5"/>
        <v>18.612331999999999</v>
      </c>
      <c r="AI96" s="34">
        <f>PXIL!L96</f>
        <v>0</v>
      </c>
      <c r="AJ96" s="34">
        <f>PXIL!R96</f>
        <v>0</v>
      </c>
      <c r="AK96" s="34">
        <f>RTM_IEX!L96</f>
        <v>3.28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9.65</v>
      </c>
      <c r="AB97" s="75">
        <f>-STOA!R97</f>
        <v>0</v>
      </c>
      <c r="AC97">
        <f t="shared" si="3"/>
        <v>0.15523199999999998</v>
      </c>
      <c r="AD97">
        <f t="shared" si="4"/>
        <v>18.324767999999999</v>
      </c>
      <c r="AE97">
        <f>'IDT-1'!D97</f>
        <v>0</v>
      </c>
      <c r="AF97" s="24"/>
      <c r="AG97">
        <f t="shared" si="5"/>
        <v>18.324767999999999</v>
      </c>
      <c r="AI97" s="34">
        <f>PXIL!L97</f>
        <v>0</v>
      </c>
      <c r="AJ97" s="34">
        <f>PXIL!R97</f>
        <v>0</v>
      </c>
      <c r="AK97" s="34">
        <f>RTM_IEX!L97</f>
        <v>2.99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9.65</v>
      </c>
      <c r="AB98" s="75">
        <f>-STOA!R98</f>
        <v>0</v>
      </c>
      <c r="AC98">
        <f t="shared" si="3"/>
        <v>0.15035999999999999</v>
      </c>
      <c r="AD98">
        <f t="shared" si="4"/>
        <v>17.749639999999999</v>
      </c>
      <c r="AE98">
        <f>'IDT-1'!D98</f>
        <v>0</v>
      </c>
      <c r="AF98" s="24"/>
      <c r="AG98">
        <f t="shared" si="5"/>
        <v>17.749639999999999</v>
      </c>
      <c r="AI98" s="34">
        <f>PXIL!L98</f>
        <v>0</v>
      </c>
      <c r="AJ98" s="34">
        <f>PXIL!R98</f>
        <v>0</v>
      </c>
      <c r="AK98" s="34">
        <f>RTM_IEX!L98</f>
        <v>2.41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0.14015683956509459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0.29123250000000034</v>
      </c>
      <c r="AB99" s="75">
        <f t="shared" si="6"/>
        <v>0</v>
      </c>
      <c r="AC99">
        <f t="shared" si="6"/>
        <v>4.5930934523467958E-3</v>
      </c>
      <c r="AD99">
        <f t="shared" si="6"/>
        <v>0.54220374611274791</v>
      </c>
      <c r="AE99">
        <f t="shared" ref="AE99:AT99" si="7">SUM(AE3:AE98)/4000</f>
        <v>0</v>
      </c>
      <c r="AG99">
        <f t="shared" si="7"/>
        <v>0.54220374611274791</v>
      </c>
      <c r="AI99">
        <f t="shared" si="7"/>
        <v>0</v>
      </c>
      <c r="AJ99">
        <f t="shared" si="7"/>
        <v>0</v>
      </c>
      <c r="AK99">
        <f t="shared" si="7"/>
        <v>0.11540750000000002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45405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19.293970000000002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0.16971334800000001</v>
      </c>
      <c r="AD3">
        <f>SUM(B3:AB3,AI3:AV3)-AC3</f>
        <v>20.034256652000003</v>
      </c>
      <c r="AE3">
        <v>0</v>
      </c>
      <c r="AF3" s="24"/>
      <c r="AG3">
        <f>SUM(AD3:AF3)</f>
        <v>20.034256652000003</v>
      </c>
      <c r="AI3" s="34">
        <f>PXIL!M3</f>
        <v>0</v>
      </c>
      <c r="AJ3" s="34">
        <f>PXIL!S3</f>
        <v>0</v>
      </c>
      <c r="AK3" s="34">
        <f>RTM_IEX!M3</f>
        <v>0.68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0.13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19.293970000000002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0.16736134800000002</v>
      </c>
      <c r="AD4">
        <f t="shared" ref="AD4:AD67" si="1">SUM(B4:AB4,AI4:AV4)-AC4</f>
        <v>19.756608652000001</v>
      </c>
      <c r="AE4">
        <v>0</v>
      </c>
      <c r="AF4" s="24"/>
      <c r="AG4">
        <f t="shared" ref="AG4:AG67" si="2">SUM(AD4:AF4)</f>
        <v>19.756608652000001</v>
      </c>
      <c r="AI4" s="34">
        <f>PXIL!M4</f>
        <v>0</v>
      </c>
      <c r="AJ4" s="34">
        <f>PXIL!S4</f>
        <v>0</v>
      </c>
      <c r="AK4" s="34">
        <f>RTM_IEX!M4</f>
        <v>0.46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0.08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18.855487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0.15838609079999999</v>
      </c>
      <c r="AD5">
        <f t="shared" si="1"/>
        <v>18.6971009092</v>
      </c>
      <c r="AE5">
        <v>0</v>
      </c>
      <c r="AF5" s="24"/>
      <c r="AG5">
        <f t="shared" si="2"/>
        <v>18.6971009092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17.901572999999999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0.15037321319999999</v>
      </c>
      <c r="AD6">
        <f t="shared" si="1"/>
        <v>17.751199786799997</v>
      </c>
      <c r="AE6">
        <v>0</v>
      </c>
      <c r="AF6" s="24"/>
      <c r="AG6">
        <f t="shared" si="2"/>
        <v>17.751199786799997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14.827149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0.1245480516</v>
      </c>
      <c r="AD7">
        <f t="shared" si="1"/>
        <v>14.702600948400001</v>
      </c>
      <c r="AE7">
        <v>0</v>
      </c>
      <c r="AF7" s="24"/>
      <c r="AG7">
        <f t="shared" si="2"/>
        <v>14.702600948400001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13.008774000000001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0.10927370159999999</v>
      </c>
      <c r="AD8">
        <f t="shared" si="1"/>
        <v>12.899500298400001</v>
      </c>
      <c r="AE8">
        <v>0</v>
      </c>
      <c r="AF8" s="24"/>
      <c r="AG8">
        <f t="shared" si="2"/>
        <v>12.899500298400001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10.544071000000001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8.8570196399999995E-2</v>
      </c>
      <c r="AD9">
        <f t="shared" si="1"/>
        <v>10.455500803600001</v>
      </c>
      <c r="AE9">
        <v>0</v>
      </c>
      <c r="AF9" s="24"/>
      <c r="AG9">
        <f t="shared" si="2"/>
        <v>10.455500803600001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10.059196999999999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8.4497254799999991E-2</v>
      </c>
      <c r="AD10">
        <f t="shared" si="1"/>
        <v>9.9746997451999988</v>
      </c>
      <c r="AE10">
        <v>0</v>
      </c>
      <c r="AF10" s="24"/>
      <c r="AG10">
        <f t="shared" si="2"/>
        <v>9.9746997451999988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10.671037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8.9636710799999991E-2</v>
      </c>
      <c r="AD11">
        <f t="shared" si="1"/>
        <v>10.581400289199999</v>
      </c>
      <c r="AE11">
        <v>0</v>
      </c>
      <c r="AF11" s="24"/>
      <c r="AG11">
        <f t="shared" si="2"/>
        <v>10.581400289199999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12.579367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0.10566668279999999</v>
      </c>
      <c r="AD12">
        <f t="shared" si="1"/>
        <v>12.473700317199999</v>
      </c>
      <c r="AE12">
        <v>0</v>
      </c>
      <c r="AF12" s="24"/>
      <c r="AG12">
        <f t="shared" si="2"/>
        <v>12.473700317199999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16.036708999999998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0.13470835559999997</v>
      </c>
      <c r="AD13">
        <f t="shared" si="1"/>
        <v>15.902000644399997</v>
      </c>
      <c r="AE13">
        <v>0</v>
      </c>
      <c r="AF13" s="24"/>
      <c r="AG13">
        <f t="shared" si="2"/>
        <v>15.902000644399997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17.124547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0.14384619479999999</v>
      </c>
      <c r="AD14">
        <f t="shared" si="1"/>
        <v>16.980700805200001</v>
      </c>
      <c r="AE14">
        <v>0</v>
      </c>
      <c r="AF14" s="24"/>
      <c r="AG14">
        <f t="shared" si="2"/>
        <v>16.980700805200001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14.410043999999999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0.12104436959999998</v>
      </c>
      <c r="AD15">
        <f t="shared" si="1"/>
        <v>14.288999630399999</v>
      </c>
      <c r="AE15">
        <v>0</v>
      </c>
      <c r="AF15" s="24"/>
      <c r="AG15">
        <f t="shared" si="2"/>
        <v>14.288999630399999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15.337536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0.12883530239999999</v>
      </c>
      <c r="AD16">
        <f t="shared" si="1"/>
        <v>15.208700697599999</v>
      </c>
      <c r="AE16">
        <v>0</v>
      </c>
      <c r="AF16" s="24"/>
      <c r="AG16">
        <f t="shared" si="2"/>
        <v>15.208700697599999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18.206534999999999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0.15293489399999999</v>
      </c>
      <c r="AD17">
        <f t="shared" si="1"/>
        <v>18.053600105999998</v>
      </c>
      <c r="AE17">
        <v>0</v>
      </c>
      <c r="AF17" s="24"/>
      <c r="AG17">
        <f t="shared" si="2"/>
        <v>18.053600105999998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19.293970000000002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0.17584534800000001</v>
      </c>
      <c r="AD18">
        <f t="shared" si="1"/>
        <v>20.758124652000003</v>
      </c>
      <c r="AE18">
        <v>0</v>
      </c>
      <c r="AF18" s="24"/>
      <c r="AG18">
        <f t="shared" si="2"/>
        <v>20.758124652000003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1.64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19.293970000000002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0.170973348</v>
      </c>
      <c r="AD19">
        <f t="shared" si="1"/>
        <v>20.182996652</v>
      </c>
      <c r="AE19">
        <v>0</v>
      </c>
      <c r="AF19" s="24"/>
      <c r="AG19">
        <f t="shared" si="2"/>
        <v>20.182996652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1.06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19.293970000000002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0.19533334799999999</v>
      </c>
      <c r="AD20">
        <f t="shared" si="1"/>
        <v>23.058636652000004</v>
      </c>
      <c r="AE20">
        <v>0</v>
      </c>
      <c r="AF20" s="24"/>
      <c r="AG20">
        <f t="shared" si="2"/>
        <v>23.058636652000004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3.96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19.293970000000002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0.183909348</v>
      </c>
      <c r="AD21">
        <f t="shared" si="1"/>
        <v>21.710060652000003</v>
      </c>
      <c r="AE21">
        <v>0</v>
      </c>
      <c r="AF21" s="24"/>
      <c r="AG21">
        <f t="shared" si="2"/>
        <v>21.710060652000003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2.6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19.293970000000002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0.19121734800000001</v>
      </c>
      <c r="AD22">
        <f t="shared" si="1"/>
        <v>22.572752652000002</v>
      </c>
      <c r="AE22">
        <v>0</v>
      </c>
      <c r="AF22" s="24"/>
      <c r="AG22">
        <f t="shared" si="2"/>
        <v>22.572752652000002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3.47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19.293970000000002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0.87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0.22632934799999999</v>
      </c>
      <c r="AD23">
        <f t="shared" si="1"/>
        <v>26.717640652000004</v>
      </c>
      <c r="AE23">
        <v>0</v>
      </c>
      <c r="AF23" s="24"/>
      <c r="AG23">
        <f t="shared" si="2"/>
        <v>26.717640652000004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6.68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19.293970000000002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1.1599999999999999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0.23540134800000001</v>
      </c>
      <c r="AD24">
        <f t="shared" si="1"/>
        <v>27.788568652000002</v>
      </c>
      <c r="AE24">
        <v>0</v>
      </c>
      <c r="AF24" s="24"/>
      <c r="AG24">
        <f t="shared" si="2"/>
        <v>27.788568652000002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7.47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19.293970000000002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1.25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0.231369348</v>
      </c>
      <c r="AD25">
        <f t="shared" si="1"/>
        <v>27.312600652</v>
      </c>
      <c r="AE25">
        <v>0</v>
      </c>
      <c r="AF25" s="24"/>
      <c r="AG25">
        <f t="shared" si="2"/>
        <v>27.312600652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7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19.293970000000002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1.1599999999999999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0.22305334799999998</v>
      </c>
      <c r="AD26">
        <f t="shared" si="1"/>
        <v>26.330916652000003</v>
      </c>
      <c r="AE26">
        <v>0</v>
      </c>
      <c r="AF26" s="24"/>
      <c r="AG26">
        <f t="shared" si="2"/>
        <v>26.330916652000003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19.293970000000002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0.18878134800000002</v>
      </c>
      <c r="AD27">
        <f t="shared" si="1"/>
        <v>22.285188652000002</v>
      </c>
      <c r="AE27">
        <v>0</v>
      </c>
      <c r="AF27" s="24"/>
      <c r="AG27">
        <f t="shared" si="2"/>
        <v>22.285188652000002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3.18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19.293970000000002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0.22851334800000001</v>
      </c>
      <c r="AD28">
        <f t="shared" si="1"/>
        <v>26.975456652000002</v>
      </c>
      <c r="AE28">
        <v>0</v>
      </c>
      <c r="AF28" s="24"/>
      <c r="AG28">
        <f t="shared" si="2"/>
        <v>26.975456652000002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7.91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19.293970000000002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0.218013348</v>
      </c>
      <c r="AD29">
        <f t="shared" si="1"/>
        <v>25.735956652000002</v>
      </c>
      <c r="AE29">
        <v>0</v>
      </c>
      <c r="AF29" s="24"/>
      <c r="AG29">
        <f t="shared" si="2"/>
        <v>25.735956652000002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6.66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19.293970000000002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0.202557348</v>
      </c>
      <c r="AD30">
        <f t="shared" si="1"/>
        <v>23.911412652000003</v>
      </c>
      <c r="AE30">
        <v>0</v>
      </c>
      <c r="AF30" s="24"/>
      <c r="AG30">
        <f t="shared" si="2"/>
        <v>23.911412652000003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4.82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19.293970000000002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3.18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0.18878134799999999</v>
      </c>
      <c r="AD31">
        <f t="shared" si="1"/>
        <v>22.285188652000002</v>
      </c>
      <c r="AE31">
        <v>0</v>
      </c>
      <c r="AF31" s="24"/>
      <c r="AG31">
        <f t="shared" si="2"/>
        <v>22.285188652000002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19.293970000000002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1.74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0.17668534799999999</v>
      </c>
      <c r="AD32">
        <f t="shared" si="1"/>
        <v>20.857284652000001</v>
      </c>
      <c r="AE32">
        <v>0</v>
      </c>
      <c r="AF32" s="24"/>
      <c r="AG32">
        <f t="shared" si="2"/>
        <v>20.857284652000001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19.293970000000002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0.18390934800000003</v>
      </c>
      <c r="AD33">
        <f t="shared" si="1"/>
        <v>21.710060652000003</v>
      </c>
      <c r="AE33">
        <v>0</v>
      </c>
      <c r="AF33" s="24"/>
      <c r="AG33">
        <f t="shared" si="2"/>
        <v>21.710060652000003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19.025715999999999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0.15981601439999998</v>
      </c>
      <c r="AD34">
        <f t="shared" si="1"/>
        <v>18.865899985599999</v>
      </c>
      <c r="AE34">
        <v>0</v>
      </c>
      <c r="AF34" s="24"/>
      <c r="AG34">
        <f t="shared" si="2"/>
        <v>18.865899985599999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19.293970000000002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4.1500000000000004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0.19692934799999998</v>
      </c>
      <c r="AD35">
        <f t="shared" si="1"/>
        <v>23.247040651999999</v>
      </c>
      <c r="AE35">
        <v>0</v>
      </c>
      <c r="AF35" s="24"/>
      <c r="AG35">
        <f t="shared" si="2"/>
        <v>23.247040651999999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19.293970000000002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1.93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0.17828134800000001</v>
      </c>
      <c r="AD36">
        <f t="shared" si="1"/>
        <v>21.045688652000003</v>
      </c>
      <c r="AE36">
        <v>0</v>
      </c>
      <c r="AF36" s="24"/>
      <c r="AG36">
        <f t="shared" si="2"/>
        <v>21.045688652000003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19.293970000000002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0.18474934800000001</v>
      </c>
      <c r="AD37">
        <f t="shared" si="1"/>
        <v>21.809220652</v>
      </c>
      <c r="AE37">
        <v>0</v>
      </c>
      <c r="AF37" s="24"/>
      <c r="AG37">
        <f t="shared" si="2"/>
        <v>21.809220652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19.293970000000002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0.18474934800000001</v>
      </c>
      <c r="AD38">
        <f t="shared" si="1"/>
        <v>21.809220652</v>
      </c>
      <c r="AE38">
        <v>0</v>
      </c>
      <c r="AF38" s="24"/>
      <c r="AG38">
        <f t="shared" si="2"/>
        <v>21.809220652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19.293970000000002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0.196929348</v>
      </c>
      <c r="AD39">
        <f t="shared" si="1"/>
        <v>23.247040651999999</v>
      </c>
      <c r="AE39">
        <v>0</v>
      </c>
      <c r="AF39" s="24"/>
      <c r="AG39">
        <f t="shared" si="2"/>
        <v>23.247040651999999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4.1500000000000004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19.293970000000002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0.18315334799999999</v>
      </c>
      <c r="AD40">
        <f t="shared" si="1"/>
        <v>21.620816651999998</v>
      </c>
      <c r="AE40">
        <v>0</v>
      </c>
      <c r="AF40" s="24"/>
      <c r="AG40">
        <f t="shared" si="2"/>
        <v>21.620816651999998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2.5099999999999998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19.293970000000002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0.170973348</v>
      </c>
      <c r="AD41">
        <f t="shared" si="1"/>
        <v>20.182996652</v>
      </c>
      <c r="AE41">
        <v>0</v>
      </c>
      <c r="AF41" s="24"/>
      <c r="AG41">
        <f t="shared" si="2"/>
        <v>20.182996652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1.06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16.474789000000001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0.1383882276</v>
      </c>
      <c r="AD42">
        <f t="shared" si="1"/>
        <v>16.336400772400001</v>
      </c>
      <c r="AE42">
        <v>0</v>
      </c>
      <c r="AF42" s="24"/>
      <c r="AG42">
        <f t="shared" si="2"/>
        <v>16.336400772400001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14.647035000000001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0.123035094</v>
      </c>
      <c r="AD43">
        <f t="shared" si="1"/>
        <v>14.523999906</v>
      </c>
      <c r="AE43">
        <v>0</v>
      </c>
      <c r="AF43" s="24"/>
      <c r="AG43">
        <f t="shared" si="2"/>
        <v>14.523999906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14.97015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0.12574926</v>
      </c>
      <c r="AD44">
        <f t="shared" si="1"/>
        <v>14.844400740000001</v>
      </c>
      <c r="AE44">
        <v>0</v>
      </c>
      <c r="AF44" s="24"/>
      <c r="AG44">
        <f t="shared" si="2"/>
        <v>14.844400740000001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15.733058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0.13215768719999998</v>
      </c>
      <c r="AD45">
        <f t="shared" si="1"/>
        <v>15.6009003128</v>
      </c>
      <c r="AE45">
        <v>0</v>
      </c>
      <c r="AF45" s="24"/>
      <c r="AG45">
        <f t="shared" si="2"/>
        <v>15.6009003128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14.878581000000001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0.1249800804</v>
      </c>
      <c r="AD46">
        <f t="shared" si="1"/>
        <v>14.7536009196</v>
      </c>
      <c r="AE46">
        <v>0</v>
      </c>
      <c r="AF46" s="24"/>
      <c r="AG46">
        <f t="shared" si="2"/>
        <v>14.7536009196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18.995159999999998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0.15955934399999996</v>
      </c>
      <c r="AD47">
        <f t="shared" si="1"/>
        <v>18.835600655999997</v>
      </c>
      <c r="AE47">
        <v>0</v>
      </c>
      <c r="AF47" s="24"/>
      <c r="AG47">
        <f t="shared" si="2"/>
        <v>18.835600655999997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16.077954999999999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0.13505482199999999</v>
      </c>
      <c r="AD48">
        <f t="shared" si="1"/>
        <v>15.942900177999999</v>
      </c>
      <c r="AE48">
        <v>0</v>
      </c>
      <c r="AF48" s="24"/>
      <c r="AG48">
        <f t="shared" si="2"/>
        <v>15.942900177999999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16.835418000000001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0.14141751119999998</v>
      </c>
      <c r="AD49">
        <f t="shared" si="1"/>
        <v>16.6940004888</v>
      </c>
      <c r="AE49">
        <v>0</v>
      </c>
      <c r="AF49" s="24"/>
      <c r="AG49">
        <f t="shared" si="2"/>
        <v>16.6940004888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17.420936999999999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0.14633587079999999</v>
      </c>
      <c r="AD50">
        <f t="shared" si="1"/>
        <v>17.274601129199997</v>
      </c>
      <c r="AE50">
        <v>0</v>
      </c>
      <c r="AF50" s="24"/>
      <c r="AG50">
        <f t="shared" si="2"/>
        <v>17.274601129199997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19.293970000000002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0.19121734800000001</v>
      </c>
      <c r="AD51">
        <f t="shared" si="1"/>
        <v>22.572752652000002</v>
      </c>
      <c r="AE51">
        <v>0</v>
      </c>
      <c r="AF51" s="24"/>
      <c r="AG51">
        <f t="shared" si="2"/>
        <v>22.572752652000002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3.47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19.293970000000002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0.21070534800000001</v>
      </c>
      <c r="AD52">
        <f t="shared" si="1"/>
        <v>24.873264652</v>
      </c>
      <c r="AE52">
        <v>0</v>
      </c>
      <c r="AF52" s="24"/>
      <c r="AG52">
        <f t="shared" si="2"/>
        <v>24.873264652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5.79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19.293970000000002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0.21633334800000001</v>
      </c>
      <c r="AD53">
        <f t="shared" si="1"/>
        <v>25.537636652000003</v>
      </c>
      <c r="AE53">
        <v>0</v>
      </c>
      <c r="AF53" s="24"/>
      <c r="AG53">
        <f t="shared" si="2"/>
        <v>25.537636652000003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6.46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19.293970000000002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0.20742934800000001</v>
      </c>
      <c r="AD54">
        <f t="shared" si="1"/>
        <v>24.486540651999999</v>
      </c>
      <c r="AE54">
        <v>0</v>
      </c>
      <c r="AF54" s="24"/>
      <c r="AG54">
        <f t="shared" si="2"/>
        <v>24.486540651999999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5.4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19.293970000000002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0.21314134800000001</v>
      </c>
      <c r="AD55">
        <f t="shared" si="1"/>
        <v>25.160828651999999</v>
      </c>
      <c r="AE55">
        <v>0</v>
      </c>
      <c r="AF55" s="24"/>
      <c r="AG55">
        <f t="shared" si="2"/>
        <v>25.160828651999999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6.08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19.293970000000002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0.20339734800000001</v>
      </c>
      <c r="AD56">
        <f t="shared" si="1"/>
        <v>24.010572652000004</v>
      </c>
      <c r="AE56">
        <v>0</v>
      </c>
      <c r="AF56" s="24"/>
      <c r="AG56">
        <f t="shared" si="2"/>
        <v>24.010572652000004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4.92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19.293970000000002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0.23178934800000001</v>
      </c>
      <c r="AD57">
        <f t="shared" si="1"/>
        <v>27.362180652000003</v>
      </c>
      <c r="AE57">
        <v>0</v>
      </c>
      <c r="AF57" s="24"/>
      <c r="AG57">
        <f t="shared" si="2"/>
        <v>27.362180652000003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8.3000000000000007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19.293970000000002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0.22851334800000001</v>
      </c>
      <c r="AD58">
        <f t="shared" si="1"/>
        <v>26.975456652000002</v>
      </c>
      <c r="AE58">
        <v>0</v>
      </c>
      <c r="AF58" s="24"/>
      <c r="AG58">
        <f t="shared" si="2"/>
        <v>26.975456652000002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7.91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19.293970000000002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0.20826934799999999</v>
      </c>
      <c r="AD59">
        <f t="shared" si="1"/>
        <v>24.585700652</v>
      </c>
      <c r="AE59">
        <v>0</v>
      </c>
      <c r="AF59" s="24"/>
      <c r="AG59">
        <f t="shared" si="2"/>
        <v>24.585700652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5.5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19.293970000000002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0.187185348</v>
      </c>
      <c r="AD60">
        <f t="shared" si="1"/>
        <v>22.096784652000004</v>
      </c>
      <c r="AE60">
        <v>0</v>
      </c>
      <c r="AF60" s="24"/>
      <c r="AG60">
        <f t="shared" si="2"/>
        <v>22.096784652000004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2.99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19.293970000000002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0.192897348</v>
      </c>
      <c r="AD61">
        <f t="shared" si="1"/>
        <v>22.771072652000004</v>
      </c>
      <c r="AE61">
        <v>0</v>
      </c>
      <c r="AF61" s="24"/>
      <c r="AG61">
        <f t="shared" si="2"/>
        <v>22.771072652000004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3.67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19.293970000000002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0.196089348</v>
      </c>
      <c r="AD62">
        <f t="shared" si="1"/>
        <v>23.147880652000001</v>
      </c>
      <c r="AE62">
        <v>0</v>
      </c>
      <c r="AF62" s="24"/>
      <c r="AG62">
        <f t="shared" si="2"/>
        <v>23.147880652000001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4.05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19.293970000000002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3.57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0.19936534800000003</v>
      </c>
      <c r="AD63">
        <f t="shared" si="1"/>
        <v>23.534604652000002</v>
      </c>
      <c r="AE63">
        <v>0</v>
      </c>
      <c r="AF63" s="24"/>
      <c r="AG63">
        <f t="shared" si="2"/>
        <v>23.534604652000002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0.87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19.293970000000002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0.202557348</v>
      </c>
      <c r="AD64">
        <f t="shared" si="1"/>
        <v>23.911412652000003</v>
      </c>
      <c r="AE64">
        <v>0</v>
      </c>
      <c r="AF64" s="24"/>
      <c r="AG64">
        <f t="shared" si="2"/>
        <v>23.911412652000003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19.293970000000002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6.27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0.21473734799999999</v>
      </c>
      <c r="AD65">
        <f t="shared" si="1"/>
        <v>25.349232652000001</v>
      </c>
      <c r="AE65">
        <v>0</v>
      </c>
      <c r="AF65" s="24"/>
      <c r="AG65">
        <f t="shared" si="2"/>
        <v>25.349232652000001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19.293970000000002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8.1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0.23010934800000002</v>
      </c>
      <c r="AD66">
        <f t="shared" si="1"/>
        <v>27.163860652000004</v>
      </c>
      <c r="AE66">
        <v>0</v>
      </c>
      <c r="AF66" s="24"/>
      <c r="AG66">
        <f t="shared" si="2"/>
        <v>27.163860652000004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19.293970000000002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6.95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0.22044934799999999</v>
      </c>
      <c r="AD67">
        <f t="shared" si="1"/>
        <v>26.023520652000002</v>
      </c>
      <c r="AE67">
        <v>0</v>
      </c>
      <c r="AF67" s="24"/>
      <c r="AG67">
        <f t="shared" si="2"/>
        <v>26.023520652000002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19.293970000000002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0.202557348</v>
      </c>
      <c r="AD68">
        <f t="shared" ref="AD68:AD98" si="4">SUM(B68:AB68,AI68:AV68)-AC68</f>
        <v>23.911412652000003</v>
      </c>
      <c r="AE68">
        <v>0</v>
      </c>
      <c r="AF68" s="24"/>
      <c r="AG68">
        <f t="shared" ref="AG68:AG98" si="5">SUM(AD68:AF68)</f>
        <v>23.911412652000003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19.293970000000002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0.21960934799999998</v>
      </c>
      <c r="AD69">
        <f t="shared" si="4"/>
        <v>25.924360652000004</v>
      </c>
      <c r="AE69">
        <v>0</v>
      </c>
      <c r="AF69" s="24"/>
      <c r="AG69">
        <f t="shared" si="5"/>
        <v>25.924360652000004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6.85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19.293970000000002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0.200121348</v>
      </c>
      <c r="AD70">
        <f t="shared" si="4"/>
        <v>23.623848652000003</v>
      </c>
      <c r="AE70">
        <v>0</v>
      </c>
      <c r="AF70" s="24"/>
      <c r="AG70">
        <f t="shared" si="5"/>
        <v>23.623848652000003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4.53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19.293970000000002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0.24069334799999997</v>
      </c>
      <c r="AD71">
        <f t="shared" si="4"/>
        <v>28.413276652</v>
      </c>
      <c r="AE71">
        <v>0</v>
      </c>
      <c r="AF71" s="24"/>
      <c r="AG71">
        <f t="shared" si="5"/>
        <v>28.413276652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9.36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19.293970000000002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0.224481348</v>
      </c>
      <c r="AD72">
        <f t="shared" si="4"/>
        <v>26.499488652</v>
      </c>
      <c r="AE72">
        <v>0</v>
      </c>
      <c r="AF72" s="24"/>
      <c r="AG72">
        <f t="shared" si="5"/>
        <v>26.499488652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7.43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19.293970000000002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0.230949348</v>
      </c>
      <c r="AD73">
        <f t="shared" si="4"/>
        <v>27.263020652000002</v>
      </c>
      <c r="AE73">
        <v>0</v>
      </c>
      <c r="AF73" s="24"/>
      <c r="AG73">
        <f t="shared" si="5"/>
        <v>27.263020652000002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8.1999999999999993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19.293970000000002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0.215577348</v>
      </c>
      <c r="AD74">
        <f t="shared" si="4"/>
        <v>25.448392652000003</v>
      </c>
      <c r="AE74">
        <v>0</v>
      </c>
      <c r="AF74" s="24"/>
      <c r="AG74">
        <f t="shared" si="5"/>
        <v>25.448392652000003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6.37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19.293970000000002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0.230949348</v>
      </c>
      <c r="AD75">
        <f t="shared" si="4"/>
        <v>27.263020652000002</v>
      </c>
      <c r="AE75">
        <v>0</v>
      </c>
      <c r="AF75" s="24"/>
      <c r="AG75">
        <f t="shared" si="5"/>
        <v>27.263020652000002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8.1999999999999993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19.293970000000002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1.64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0.22238134800000001</v>
      </c>
      <c r="AD76">
        <f t="shared" si="4"/>
        <v>26.251588652000006</v>
      </c>
      <c r="AE76">
        <v>0</v>
      </c>
      <c r="AF76" s="24"/>
      <c r="AG76">
        <f t="shared" si="5"/>
        <v>26.251588652000006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5.44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19.293970000000002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8.49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0.23338534800000002</v>
      </c>
      <c r="AD77">
        <f t="shared" si="4"/>
        <v>27.550584652000005</v>
      </c>
      <c r="AE77">
        <v>0</v>
      </c>
      <c r="AF77" s="24"/>
      <c r="AG77">
        <f t="shared" si="5"/>
        <v>27.550584652000005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19.293970000000002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4.53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0.200121348</v>
      </c>
      <c r="AD78">
        <f t="shared" si="4"/>
        <v>23.623848652000003</v>
      </c>
      <c r="AE78">
        <v>0</v>
      </c>
      <c r="AF78" s="24"/>
      <c r="AG78">
        <f t="shared" si="5"/>
        <v>23.623848652000003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19.293970000000002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5.0199999999999996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0.20423734799999999</v>
      </c>
      <c r="AD79">
        <f t="shared" si="4"/>
        <v>24.109732652000002</v>
      </c>
      <c r="AE79">
        <v>0</v>
      </c>
      <c r="AF79" s="24"/>
      <c r="AG79">
        <f t="shared" si="5"/>
        <v>24.109732652000002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19.293970000000002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6.56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0.21717334799999999</v>
      </c>
      <c r="AD80">
        <f t="shared" si="4"/>
        <v>25.636796652000001</v>
      </c>
      <c r="AE80">
        <v>0</v>
      </c>
      <c r="AF80" s="24"/>
      <c r="AG80">
        <f t="shared" si="5"/>
        <v>25.636796652000001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19.293970000000002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0.212301348</v>
      </c>
      <c r="AD81">
        <f t="shared" si="4"/>
        <v>25.061668652000002</v>
      </c>
      <c r="AE81">
        <v>0</v>
      </c>
      <c r="AF81" s="24"/>
      <c r="AG81">
        <f t="shared" si="5"/>
        <v>25.061668652000002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19.293970000000002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5.79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0.21070534799999999</v>
      </c>
      <c r="AD82">
        <f t="shared" si="4"/>
        <v>24.873264652</v>
      </c>
      <c r="AE82">
        <v>0</v>
      </c>
      <c r="AF82" s="24"/>
      <c r="AG82">
        <f t="shared" si="5"/>
        <v>24.873264652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19.293970000000002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0.21146134799999999</v>
      </c>
      <c r="AD83">
        <f t="shared" si="4"/>
        <v>24.962508652</v>
      </c>
      <c r="AE83">
        <v>0</v>
      </c>
      <c r="AF83" s="24"/>
      <c r="AG83">
        <f t="shared" si="5"/>
        <v>24.962508652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5.88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19.293970000000002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0.22288534799999998</v>
      </c>
      <c r="AD84">
        <f t="shared" si="4"/>
        <v>26.311084652000005</v>
      </c>
      <c r="AE84">
        <v>0</v>
      </c>
      <c r="AF84" s="24"/>
      <c r="AG84">
        <f t="shared" si="5"/>
        <v>26.311084652000005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7.24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19.293970000000002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0.23178934800000001</v>
      </c>
      <c r="AD85">
        <f t="shared" si="4"/>
        <v>27.362180652000003</v>
      </c>
      <c r="AE85">
        <v>0</v>
      </c>
      <c r="AF85" s="24"/>
      <c r="AG85">
        <f t="shared" si="5"/>
        <v>27.362180652000003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8.3000000000000007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19.293970000000002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0.21717334799999999</v>
      </c>
      <c r="AD86">
        <f t="shared" si="4"/>
        <v>25.636796652000001</v>
      </c>
      <c r="AE86">
        <v>0</v>
      </c>
      <c r="AF86" s="24"/>
      <c r="AG86">
        <f t="shared" si="5"/>
        <v>25.636796652000001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6.56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19.293970000000002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0.20768134799999999</v>
      </c>
      <c r="AD87">
        <f t="shared" si="4"/>
        <v>24.516288652</v>
      </c>
      <c r="AE87">
        <v>0</v>
      </c>
      <c r="AF87" s="24"/>
      <c r="AG87">
        <f t="shared" si="5"/>
        <v>24.516288652</v>
      </c>
      <c r="AI87" s="34">
        <f>PXIL!M87</f>
        <v>0</v>
      </c>
      <c r="AJ87" s="34">
        <f>PXIL!S87</f>
        <v>0</v>
      </c>
      <c r="AK87" s="34">
        <f>RTM_IEX!M87</f>
        <v>0.19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0.41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19.293970000000002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1.51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0.190377348</v>
      </c>
      <c r="AD88">
        <f t="shared" si="4"/>
        <v>22.473592652000004</v>
      </c>
      <c r="AE88">
        <v>0</v>
      </c>
      <c r="AF88" s="24"/>
      <c r="AG88">
        <f t="shared" si="5"/>
        <v>22.473592652000004</v>
      </c>
      <c r="AI88" s="34">
        <f>PXIL!M88</f>
        <v>0</v>
      </c>
      <c r="AJ88" s="34">
        <f>PXIL!S88</f>
        <v>0</v>
      </c>
      <c r="AK88" s="34">
        <f>RTM_IEX!M88</f>
        <v>0.77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1.0900000000000001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19.293970000000002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3.12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0.221373348</v>
      </c>
      <c r="AD89">
        <f t="shared" si="4"/>
        <v>26.132596652000004</v>
      </c>
      <c r="AE89">
        <v>0</v>
      </c>
      <c r="AF89" s="24"/>
      <c r="AG89">
        <f t="shared" si="5"/>
        <v>26.132596652000004</v>
      </c>
      <c r="AI89" s="34">
        <f>PXIL!M89</f>
        <v>0</v>
      </c>
      <c r="AJ89" s="34">
        <f>PXIL!S89</f>
        <v>0</v>
      </c>
      <c r="AK89" s="34">
        <f>RTM_IEX!M89</f>
        <v>1.64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2.2999999999999998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19.293970000000002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1.19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0.18836134800000001</v>
      </c>
      <c r="AD90">
        <f t="shared" si="4"/>
        <v>22.235608652000003</v>
      </c>
      <c r="AE90">
        <v>0</v>
      </c>
      <c r="AF90" s="24"/>
      <c r="AG90">
        <f t="shared" si="5"/>
        <v>22.235608652000003</v>
      </c>
      <c r="AI90" s="34">
        <f>PXIL!M90</f>
        <v>0</v>
      </c>
      <c r="AJ90" s="34">
        <f>PXIL!S90</f>
        <v>0</v>
      </c>
      <c r="AK90" s="34">
        <f>RTM_IEX!M90</f>
        <v>0.87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1.07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19.293970000000002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0.19818934800000002</v>
      </c>
      <c r="AD91">
        <f t="shared" si="4"/>
        <v>23.395780652000003</v>
      </c>
      <c r="AE91">
        <v>0</v>
      </c>
      <c r="AF91" s="24"/>
      <c r="AG91">
        <f t="shared" si="5"/>
        <v>23.395780652000003</v>
      </c>
      <c r="AI91" s="34">
        <f>PXIL!M91</f>
        <v>0</v>
      </c>
      <c r="AJ91" s="34">
        <f>PXIL!S91</f>
        <v>0</v>
      </c>
      <c r="AK91" s="34">
        <f>RTM_IEX!M91</f>
        <v>3.18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0.27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19.293970000000002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0.27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0.18869734799999999</v>
      </c>
      <c r="AD92">
        <f t="shared" si="4"/>
        <v>22.275272651999998</v>
      </c>
      <c r="AE92">
        <v>0</v>
      </c>
      <c r="AF92" s="24"/>
      <c r="AG92">
        <f t="shared" si="5"/>
        <v>22.275272651999998</v>
      </c>
      <c r="AI92" s="34">
        <f>PXIL!M92</f>
        <v>0</v>
      </c>
      <c r="AJ92" s="34">
        <f>PXIL!S92</f>
        <v>0</v>
      </c>
      <c r="AK92" s="34">
        <f>RTM_IEX!M92</f>
        <v>2.7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0.2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19.293970000000002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0.17668534800000002</v>
      </c>
      <c r="AD93">
        <f t="shared" si="4"/>
        <v>20.857284652000004</v>
      </c>
      <c r="AE93">
        <v>0</v>
      </c>
      <c r="AF93" s="24"/>
      <c r="AG93">
        <f t="shared" si="5"/>
        <v>20.857284652000004</v>
      </c>
      <c r="AI93" s="34">
        <f>PXIL!M93</f>
        <v>0</v>
      </c>
      <c r="AJ93" s="34">
        <f>PXIL!S93</f>
        <v>0</v>
      </c>
      <c r="AK93" s="34">
        <f>RTM_IEX!M93</f>
        <v>1.54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19.293970000000002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0.17382934799999999</v>
      </c>
      <c r="AD94">
        <f t="shared" si="4"/>
        <v>20.520140651999998</v>
      </c>
      <c r="AE94">
        <v>0</v>
      </c>
      <c r="AF94" s="24"/>
      <c r="AG94">
        <f t="shared" si="5"/>
        <v>20.520140651999998</v>
      </c>
      <c r="AI94" s="34">
        <f>PXIL!M94</f>
        <v>0</v>
      </c>
      <c r="AJ94" s="34">
        <f>PXIL!S94</f>
        <v>0</v>
      </c>
      <c r="AK94" s="34">
        <f>RTM_IEX!M94</f>
        <v>1.3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0.08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19.293970000000002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0.14000000000000001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0.193233348</v>
      </c>
      <c r="AD95">
        <f t="shared" si="4"/>
        <v>22.810736652000003</v>
      </c>
      <c r="AE95">
        <v>0</v>
      </c>
      <c r="AF95" s="24"/>
      <c r="AG95">
        <f t="shared" si="5"/>
        <v>22.810736652000003</v>
      </c>
      <c r="AI95" s="34">
        <f>PXIL!M95</f>
        <v>0</v>
      </c>
      <c r="AJ95" s="34">
        <f>PXIL!S95</f>
        <v>0</v>
      </c>
      <c r="AK95" s="34">
        <f>RTM_IEX!M95</f>
        <v>3.38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19.293970000000002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0.16635334800000004</v>
      </c>
      <c r="AD96">
        <f t="shared" si="4"/>
        <v>19.637616652000002</v>
      </c>
      <c r="AE96">
        <v>0</v>
      </c>
      <c r="AF96" s="24"/>
      <c r="AG96">
        <f t="shared" si="5"/>
        <v>19.637616652000002</v>
      </c>
      <c r="AI96" s="34">
        <f>PXIL!M96</f>
        <v>0</v>
      </c>
      <c r="AJ96" s="34">
        <f>PXIL!S96</f>
        <v>0</v>
      </c>
      <c r="AK96" s="34">
        <f>RTM_IEX!M96</f>
        <v>0.48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19.293970000000002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0.16727734800000002</v>
      </c>
      <c r="AD97">
        <f t="shared" si="4"/>
        <v>19.746692652000004</v>
      </c>
      <c r="AE97">
        <v>0</v>
      </c>
      <c r="AF97" s="24"/>
      <c r="AG97">
        <f t="shared" si="5"/>
        <v>19.746692652000004</v>
      </c>
      <c r="AI97" s="34">
        <f>PXIL!M97</f>
        <v>0</v>
      </c>
      <c r="AJ97" s="34">
        <f>PXIL!S97</f>
        <v>0</v>
      </c>
      <c r="AK97" s="34">
        <f>RTM_IEX!M97</f>
        <v>0.57999999999999996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0.03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19.136648000000001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0.16074784319999999</v>
      </c>
      <c r="AD98">
        <f t="shared" si="4"/>
        <v>18.975900156800002</v>
      </c>
      <c r="AE98">
        <v>0</v>
      </c>
      <c r="AF98" s="24"/>
      <c r="AG98">
        <f t="shared" si="5"/>
        <v>18.975900156800002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0.44073082824999926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2.7054999999999999E-2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4.4419689572999998E-3</v>
      </c>
      <c r="AD99">
        <f t="shared" si="6"/>
        <v>0.52436385929270024</v>
      </c>
      <c r="AE99">
        <f t="shared" ref="AE99:AT99" si="8">SUM(AE3:AE98)/4000</f>
        <v>0</v>
      </c>
      <c r="AG99">
        <f t="shared" si="8"/>
        <v>0.52436385929270024</v>
      </c>
      <c r="AI99">
        <f t="shared" si="8"/>
        <v>0</v>
      </c>
      <c r="AJ99">
        <f t="shared" si="8"/>
        <v>0</v>
      </c>
      <c r="AK99">
        <f t="shared" si="8"/>
        <v>4.5424999999999997E-3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5.6477500000000014E-2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45405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'[1]23'!B5</f>
        <v>270</v>
      </c>
      <c r="C3" s="16">
        <f>'[1]23'!C5</f>
        <v>0</v>
      </c>
      <c r="D3" s="16">
        <f>'[1]23'!D5</f>
        <v>30</v>
      </c>
      <c r="E3" s="16">
        <f>'[1]23'!E5</f>
        <v>0</v>
      </c>
      <c r="F3" s="15">
        <f>SUM(B3:E3)</f>
        <v>300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'[1]23'!B6</f>
        <v>270</v>
      </c>
      <c r="C4" s="16">
        <f>'[1]23'!C6</f>
        <v>0</v>
      </c>
      <c r="D4" s="16">
        <f>'[1]23'!D6</f>
        <v>30</v>
      </c>
      <c r="E4" s="16">
        <f>'[1]23'!E6</f>
        <v>0</v>
      </c>
      <c r="F4" s="15">
        <f>SUM(B4:E4)</f>
        <v>300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'[1]23'!B7</f>
        <v>270</v>
      </c>
      <c r="C5" s="16">
        <f>'[1]23'!C7</f>
        <v>0</v>
      </c>
      <c r="D5" s="16">
        <f>'[1]23'!D7</f>
        <v>30</v>
      </c>
      <c r="E5" s="16">
        <f>'[1]23'!E7</f>
        <v>0</v>
      </c>
      <c r="F5" s="15">
        <f t="shared" ref="F5:F68" si="6">SUM(B5:E5)</f>
        <v>300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'[1]23'!B8</f>
        <v>270</v>
      </c>
      <c r="C6" s="16">
        <f>'[1]23'!C8</f>
        <v>0</v>
      </c>
      <c r="D6" s="16">
        <f>'[1]23'!D8</f>
        <v>30</v>
      </c>
      <c r="E6" s="16">
        <f>'[1]23'!E8</f>
        <v>0</v>
      </c>
      <c r="F6" s="15">
        <f t="shared" si="6"/>
        <v>300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'[1]23'!B9</f>
        <v>270</v>
      </c>
      <c r="C7" s="16">
        <f>'[1]23'!C9</f>
        <v>0</v>
      </c>
      <c r="D7" s="16">
        <f>'[1]23'!D9</f>
        <v>30</v>
      </c>
      <c r="E7" s="16">
        <f>'[1]23'!E9</f>
        <v>0</v>
      </c>
      <c r="F7" s="15">
        <f t="shared" si="6"/>
        <v>300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'[1]23'!B10</f>
        <v>270</v>
      </c>
      <c r="C8" s="16">
        <f>'[1]23'!C10</f>
        <v>0</v>
      </c>
      <c r="D8" s="16">
        <f>'[1]23'!D10</f>
        <v>30</v>
      </c>
      <c r="E8" s="16">
        <f>'[1]23'!E10</f>
        <v>0</v>
      </c>
      <c r="F8" s="15">
        <f t="shared" si="6"/>
        <v>300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'[1]23'!B11</f>
        <v>270</v>
      </c>
      <c r="C9" s="16">
        <f>'[1]23'!C11</f>
        <v>0</v>
      </c>
      <c r="D9" s="16">
        <f>'[1]23'!D11</f>
        <v>30</v>
      </c>
      <c r="E9" s="16">
        <f>'[1]23'!E11</f>
        <v>0</v>
      </c>
      <c r="F9" s="15">
        <f t="shared" si="6"/>
        <v>300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'[1]23'!B12</f>
        <v>270</v>
      </c>
      <c r="C10" s="16">
        <f>'[1]23'!C12</f>
        <v>0</v>
      </c>
      <c r="D10" s="16">
        <f>'[1]23'!D12</f>
        <v>30</v>
      </c>
      <c r="E10" s="16">
        <f>'[1]23'!E12</f>
        <v>0</v>
      </c>
      <c r="F10" s="15">
        <f t="shared" si="6"/>
        <v>300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'[1]23'!B13</f>
        <v>270</v>
      </c>
      <c r="C11" s="16">
        <f>'[1]23'!C13</f>
        <v>0</v>
      </c>
      <c r="D11" s="16">
        <f>'[1]23'!D13</f>
        <v>30</v>
      </c>
      <c r="E11" s="16">
        <f>'[1]23'!E13</f>
        <v>0</v>
      </c>
      <c r="F11" s="15">
        <f t="shared" si="6"/>
        <v>300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'[1]23'!B14</f>
        <v>270</v>
      </c>
      <c r="C12" s="16">
        <f>'[1]23'!C14</f>
        <v>0</v>
      </c>
      <c r="D12" s="16">
        <f>'[1]23'!D14</f>
        <v>30</v>
      </c>
      <c r="E12" s="16">
        <f>'[1]23'!E14</f>
        <v>0</v>
      </c>
      <c r="F12" s="15">
        <f t="shared" si="6"/>
        <v>300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'[1]23'!B15</f>
        <v>270</v>
      </c>
      <c r="C13" s="16">
        <f>'[1]23'!C15</f>
        <v>0</v>
      </c>
      <c r="D13" s="16">
        <f>'[1]23'!D15</f>
        <v>30</v>
      </c>
      <c r="E13" s="16">
        <f>'[1]23'!E15</f>
        <v>0</v>
      </c>
      <c r="F13" s="15">
        <f t="shared" si="6"/>
        <v>300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'[1]23'!B16</f>
        <v>270</v>
      </c>
      <c r="C14" s="16">
        <f>'[1]23'!C16</f>
        <v>0</v>
      </c>
      <c r="D14" s="16">
        <f>'[1]23'!D16</f>
        <v>30</v>
      </c>
      <c r="E14" s="16">
        <f>'[1]23'!E16</f>
        <v>0</v>
      </c>
      <c r="F14" s="15">
        <f t="shared" si="6"/>
        <v>300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'[1]23'!B17</f>
        <v>270</v>
      </c>
      <c r="C15" s="16">
        <f>'[1]23'!C17</f>
        <v>0</v>
      </c>
      <c r="D15" s="16">
        <f>'[1]23'!D17</f>
        <v>30</v>
      </c>
      <c r="E15" s="16">
        <f>'[1]23'!E17</f>
        <v>0</v>
      </c>
      <c r="F15" s="15">
        <f t="shared" si="6"/>
        <v>300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'[1]23'!B18</f>
        <v>270</v>
      </c>
      <c r="C16" s="16">
        <f>'[1]23'!C18</f>
        <v>0</v>
      </c>
      <c r="D16" s="16">
        <f>'[1]23'!D18</f>
        <v>30</v>
      </c>
      <c r="E16" s="16">
        <f>'[1]23'!E18</f>
        <v>0</v>
      </c>
      <c r="F16" s="15">
        <f t="shared" si="6"/>
        <v>300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'[1]23'!B19</f>
        <v>270</v>
      </c>
      <c r="C17" s="16">
        <f>'[1]23'!C19</f>
        <v>0</v>
      </c>
      <c r="D17" s="16">
        <f>'[1]23'!D19</f>
        <v>30</v>
      </c>
      <c r="E17" s="16">
        <f>'[1]23'!E19</f>
        <v>0</v>
      </c>
      <c r="F17" s="15">
        <f t="shared" si="6"/>
        <v>300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'[1]23'!B20</f>
        <v>270</v>
      </c>
      <c r="C18" s="16">
        <f>'[1]23'!C20</f>
        <v>0</v>
      </c>
      <c r="D18" s="16">
        <f>'[1]23'!D20</f>
        <v>30</v>
      </c>
      <c r="E18" s="16">
        <f>'[1]23'!E20</f>
        <v>0</v>
      </c>
      <c r="F18" s="15">
        <f t="shared" si="6"/>
        <v>300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'[1]23'!B21</f>
        <v>270</v>
      </c>
      <c r="C19" s="16">
        <f>'[1]23'!C21</f>
        <v>0</v>
      </c>
      <c r="D19" s="16">
        <f>'[1]23'!D21</f>
        <v>30</v>
      </c>
      <c r="E19" s="16">
        <f>'[1]23'!E21</f>
        <v>0</v>
      </c>
      <c r="F19" s="15">
        <f t="shared" si="6"/>
        <v>300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'[1]23'!B22</f>
        <v>270</v>
      </c>
      <c r="C20" s="16">
        <f>'[1]23'!C22</f>
        <v>0</v>
      </c>
      <c r="D20" s="16">
        <f>'[1]23'!D22</f>
        <v>30</v>
      </c>
      <c r="E20" s="16">
        <f>'[1]23'!E22</f>
        <v>0</v>
      </c>
      <c r="F20" s="15">
        <f t="shared" si="6"/>
        <v>300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'[1]23'!B23</f>
        <v>270</v>
      </c>
      <c r="C21" s="16">
        <f>'[1]23'!C23</f>
        <v>0</v>
      </c>
      <c r="D21" s="16">
        <f>'[1]23'!D23</f>
        <v>30</v>
      </c>
      <c r="E21" s="16">
        <f>'[1]23'!E23</f>
        <v>0</v>
      </c>
      <c r="F21" s="15">
        <f t="shared" si="6"/>
        <v>300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'[1]23'!B24</f>
        <v>270</v>
      </c>
      <c r="C22" s="16">
        <f>'[1]23'!C24</f>
        <v>0</v>
      </c>
      <c r="D22" s="16">
        <f>'[1]23'!D24</f>
        <v>30</v>
      </c>
      <c r="E22" s="16">
        <f>'[1]23'!E24</f>
        <v>0</v>
      </c>
      <c r="F22" s="15">
        <f t="shared" si="6"/>
        <v>300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'[1]23'!B25</f>
        <v>270</v>
      </c>
      <c r="C23" s="16">
        <f>'[1]23'!C25</f>
        <v>0</v>
      </c>
      <c r="D23" s="16">
        <f>'[1]23'!D25</f>
        <v>30</v>
      </c>
      <c r="E23" s="16">
        <f>'[1]23'!E25</f>
        <v>0</v>
      </c>
      <c r="F23" s="15">
        <f t="shared" si="6"/>
        <v>300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'[1]23'!B26</f>
        <v>270</v>
      </c>
      <c r="C24" s="16">
        <f>'[1]23'!C26</f>
        <v>0</v>
      </c>
      <c r="D24" s="16">
        <f>'[1]23'!D26</f>
        <v>30</v>
      </c>
      <c r="E24" s="16">
        <f>'[1]23'!E26</f>
        <v>0</v>
      </c>
      <c r="F24" s="15">
        <f t="shared" si="6"/>
        <v>300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'[1]23'!B27</f>
        <v>270</v>
      </c>
      <c r="C25" s="16">
        <f>'[1]23'!C27</f>
        <v>0</v>
      </c>
      <c r="D25" s="16">
        <f>'[1]23'!D27</f>
        <v>30</v>
      </c>
      <c r="E25" s="16">
        <f>'[1]23'!E27</f>
        <v>0</v>
      </c>
      <c r="F25" s="15">
        <f t="shared" si="6"/>
        <v>300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'[1]23'!B28</f>
        <v>270</v>
      </c>
      <c r="C26" s="16">
        <f>'[1]23'!C28</f>
        <v>0</v>
      </c>
      <c r="D26" s="16">
        <f>'[1]23'!D28</f>
        <v>30</v>
      </c>
      <c r="E26" s="16">
        <f>'[1]23'!E28</f>
        <v>0</v>
      </c>
      <c r="F26" s="15">
        <f t="shared" si="6"/>
        <v>300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'[1]23'!B29</f>
        <v>270</v>
      </c>
      <c r="C27" s="16">
        <f>'[1]23'!C29</f>
        <v>0</v>
      </c>
      <c r="D27" s="16">
        <f>'[1]23'!D29</f>
        <v>30</v>
      </c>
      <c r="E27" s="16">
        <f>'[1]23'!E29</f>
        <v>0</v>
      </c>
      <c r="F27" s="15">
        <f t="shared" si="6"/>
        <v>300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'[1]23'!B30</f>
        <v>270</v>
      </c>
      <c r="C28" s="16">
        <f>'[1]23'!C30</f>
        <v>0</v>
      </c>
      <c r="D28" s="16">
        <f>'[1]23'!D30</f>
        <v>30</v>
      </c>
      <c r="E28" s="16">
        <f>'[1]23'!E30</f>
        <v>0</v>
      </c>
      <c r="F28" s="15">
        <f t="shared" si="6"/>
        <v>300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'[1]23'!B31</f>
        <v>270</v>
      </c>
      <c r="C29" s="16">
        <f>'[1]23'!C31</f>
        <v>0</v>
      </c>
      <c r="D29" s="16">
        <f>'[1]23'!D31</f>
        <v>30</v>
      </c>
      <c r="E29" s="16">
        <f>'[1]23'!E31</f>
        <v>0</v>
      </c>
      <c r="F29" s="15">
        <f t="shared" si="6"/>
        <v>300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'[1]23'!B32</f>
        <v>270</v>
      </c>
      <c r="C30" s="16">
        <f>'[1]23'!C32</f>
        <v>0</v>
      </c>
      <c r="D30" s="16">
        <f>'[1]23'!D32</f>
        <v>30</v>
      </c>
      <c r="E30" s="16">
        <f>'[1]23'!E32</f>
        <v>0</v>
      </c>
      <c r="F30" s="15">
        <f t="shared" si="6"/>
        <v>300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'[1]23'!B33</f>
        <v>270</v>
      </c>
      <c r="C31" s="16">
        <f>'[1]23'!C33</f>
        <v>0</v>
      </c>
      <c r="D31" s="16">
        <f>'[1]23'!D33</f>
        <v>30</v>
      </c>
      <c r="E31" s="16">
        <f>'[1]23'!E33</f>
        <v>0</v>
      </c>
      <c r="F31" s="15">
        <f t="shared" si="6"/>
        <v>300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'[1]23'!B34</f>
        <v>270</v>
      </c>
      <c r="C32" s="16">
        <f>'[1]23'!C34</f>
        <v>0</v>
      </c>
      <c r="D32" s="16">
        <f>'[1]23'!D34</f>
        <v>30</v>
      </c>
      <c r="E32" s="16">
        <f>'[1]23'!E34</f>
        <v>0</v>
      </c>
      <c r="F32" s="15">
        <f t="shared" si="6"/>
        <v>300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'[1]23'!B35</f>
        <v>270</v>
      </c>
      <c r="C33" s="16">
        <f>'[1]23'!C35</f>
        <v>0</v>
      </c>
      <c r="D33" s="16">
        <f>'[1]23'!D35</f>
        <v>30</v>
      </c>
      <c r="E33" s="16">
        <f>'[1]23'!E35</f>
        <v>0</v>
      </c>
      <c r="F33" s="15">
        <f t="shared" si="6"/>
        <v>300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'[1]23'!B36</f>
        <v>270</v>
      </c>
      <c r="C34" s="16">
        <f>'[1]23'!C36</f>
        <v>0</v>
      </c>
      <c r="D34" s="16">
        <f>'[1]23'!D36</f>
        <v>30</v>
      </c>
      <c r="E34" s="16">
        <f>'[1]23'!E36</f>
        <v>0</v>
      </c>
      <c r="F34" s="15">
        <f t="shared" si="6"/>
        <v>300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'[1]23'!B37</f>
        <v>270</v>
      </c>
      <c r="C35" s="16">
        <f>'[1]23'!C37</f>
        <v>0</v>
      </c>
      <c r="D35" s="16">
        <f>'[1]23'!D37</f>
        <v>30</v>
      </c>
      <c r="E35" s="16">
        <f>'[1]23'!E37</f>
        <v>0</v>
      </c>
      <c r="F35" s="15">
        <f t="shared" si="6"/>
        <v>300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'[1]23'!B38</f>
        <v>270</v>
      </c>
      <c r="C36" s="16">
        <f>'[1]23'!C38</f>
        <v>0</v>
      </c>
      <c r="D36" s="16">
        <f>'[1]23'!D38</f>
        <v>30</v>
      </c>
      <c r="E36" s="16">
        <f>'[1]23'!E38</f>
        <v>0</v>
      </c>
      <c r="F36" s="15">
        <f t="shared" si="6"/>
        <v>300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'[1]23'!B39</f>
        <v>270</v>
      </c>
      <c r="C37" s="16">
        <f>'[1]23'!C39</f>
        <v>0</v>
      </c>
      <c r="D37" s="16">
        <f>'[1]23'!D39</f>
        <v>30</v>
      </c>
      <c r="E37" s="16">
        <f>'[1]23'!E39</f>
        <v>0</v>
      </c>
      <c r="F37" s="15">
        <f t="shared" si="6"/>
        <v>300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'[1]23'!B40</f>
        <v>270</v>
      </c>
      <c r="C38" s="16">
        <f>'[1]23'!C40</f>
        <v>0</v>
      </c>
      <c r="D38" s="16">
        <f>'[1]23'!D40</f>
        <v>30</v>
      </c>
      <c r="E38" s="16">
        <f>'[1]23'!E40</f>
        <v>0</v>
      </c>
      <c r="F38" s="15">
        <f t="shared" si="6"/>
        <v>300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'[1]23'!B41</f>
        <v>270</v>
      </c>
      <c r="C39" s="16">
        <f>'[1]23'!C41</f>
        <v>0</v>
      </c>
      <c r="D39" s="16">
        <f>'[1]23'!D41</f>
        <v>30</v>
      </c>
      <c r="E39" s="16">
        <f>'[1]23'!E41</f>
        <v>0</v>
      </c>
      <c r="F39" s="15">
        <f t="shared" si="6"/>
        <v>300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'[1]23'!B42</f>
        <v>270</v>
      </c>
      <c r="C40" s="16">
        <f>'[1]23'!C42</f>
        <v>0</v>
      </c>
      <c r="D40" s="16">
        <f>'[1]23'!D42</f>
        <v>30</v>
      </c>
      <c r="E40" s="16">
        <f>'[1]23'!E42</f>
        <v>0</v>
      </c>
      <c r="F40" s="15">
        <f t="shared" si="6"/>
        <v>300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'[1]23'!B43</f>
        <v>270</v>
      </c>
      <c r="C41" s="16">
        <f>'[1]23'!C43</f>
        <v>0</v>
      </c>
      <c r="D41" s="16">
        <f>'[1]23'!D43</f>
        <v>30</v>
      </c>
      <c r="E41" s="16">
        <f>'[1]23'!E43</f>
        <v>0</v>
      </c>
      <c r="F41" s="15">
        <f t="shared" si="6"/>
        <v>300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'[1]23'!B44</f>
        <v>270</v>
      </c>
      <c r="C42" s="16">
        <f>'[1]23'!C44</f>
        <v>0</v>
      </c>
      <c r="D42" s="16">
        <f>'[1]23'!D44</f>
        <v>30</v>
      </c>
      <c r="E42" s="16">
        <f>'[1]23'!E44</f>
        <v>0</v>
      </c>
      <c r="F42" s="15">
        <f t="shared" si="6"/>
        <v>300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'[1]23'!B45</f>
        <v>270</v>
      </c>
      <c r="C43" s="16">
        <f>'[1]23'!C45</f>
        <v>0</v>
      </c>
      <c r="D43" s="16">
        <f>'[1]23'!D45</f>
        <v>30</v>
      </c>
      <c r="E43" s="16">
        <f>'[1]23'!E45</f>
        <v>0</v>
      </c>
      <c r="F43" s="15">
        <f t="shared" si="6"/>
        <v>300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'[1]23'!B46</f>
        <v>270</v>
      </c>
      <c r="C44" s="16">
        <f>'[1]23'!C46</f>
        <v>0</v>
      </c>
      <c r="D44" s="16">
        <f>'[1]23'!D46</f>
        <v>30</v>
      </c>
      <c r="E44" s="16">
        <f>'[1]23'!E46</f>
        <v>0</v>
      </c>
      <c r="F44" s="15">
        <f t="shared" si="6"/>
        <v>300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'[1]23'!B47</f>
        <v>270</v>
      </c>
      <c r="C45" s="16">
        <f>'[1]23'!C47</f>
        <v>0</v>
      </c>
      <c r="D45" s="16">
        <f>'[1]23'!D47</f>
        <v>30</v>
      </c>
      <c r="E45" s="16">
        <f>'[1]23'!E47</f>
        <v>0</v>
      </c>
      <c r="F45" s="15">
        <f t="shared" si="6"/>
        <v>300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'[1]23'!B48</f>
        <v>270</v>
      </c>
      <c r="C46" s="16">
        <f>'[1]23'!C48</f>
        <v>0</v>
      </c>
      <c r="D46" s="16">
        <f>'[1]23'!D48</f>
        <v>30</v>
      </c>
      <c r="E46" s="16">
        <f>'[1]23'!E48</f>
        <v>0</v>
      </c>
      <c r="F46" s="15">
        <f t="shared" si="6"/>
        <v>300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'[1]23'!B49</f>
        <v>270</v>
      </c>
      <c r="C47" s="16">
        <f>'[1]23'!C49</f>
        <v>0</v>
      </c>
      <c r="D47" s="16">
        <f>'[1]23'!D49</f>
        <v>30</v>
      </c>
      <c r="E47" s="16">
        <f>'[1]23'!E49</f>
        <v>0</v>
      </c>
      <c r="F47" s="15">
        <f t="shared" si="6"/>
        <v>300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'[1]23'!B50</f>
        <v>270</v>
      </c>
      <c r="C48" s="16">
        <f>'[1]23'!C50</f>
        <v>0</v>
      </c>
      <c r="D48" s="16">
        <f>'[1]23'!D50</f>
        <v>30</v>
      </c>
      <c r="E48" s="16">
        <f>'[1]23'!E50</f>
        <v>0</v>
      </c>
      <c r="F48" s="15">
        <f t="shared" si="6"/>
        <v>300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'[1]23'!B51</f>
        <v>270</v>
      </c>
      <c r="C49" s="16">
        <f>'[1]23'!C51</f>
        <v>0</v>
      </c>
      <c r="D49" s="16">
        <f>'[1]23'!D51</f>
        <v>30</v>
      </c>
      <c r="E49" s="16">
        <f>'[1]23'!E51</f>
        <v>0</v>
      </c>
      <c r="F49" s="15">
        <f t="shared" si="6"/>
        <v>300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'[1]23'!B52</f>
        <v>270</v>
      </c>
      <c r="C50" s="16">
        <f>'[1]23'!C52</f>
        <v>0</v>
      </c>
      <c r="D50" s="16">
        <f>'[1]23'!D52</f>
        <v>30</v>
      </c>
      <c r="E50" s="16">
        <f>'[1]23'!E52</f>
        <v>0</v>
      </c>
      <c r="F50" s="15">
        <f t="shared" si="6"/>
        <v>300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'[1]23'!B53</f>
        <v>270</v>
      </c>
      <c r="C51" s="16">
        <f>'[1]23'!C53</f>
        <v>0</v>
      </c>
      <c r="D51" s="16">
        <f>'[1]23'!D53</f>
        <v>30</v>
      </c>
      <c r="E51" s="16">
        <f>'[1]23'!E53</f>
        <v>0</v>
      </c>
      <c r="F51" s="15">
        <f t="shared" si="6"/>
        <v>300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'[1]23'!B54</f>
        <v>270</v>
      </c>
      <c r="C52" s="16">
        <f>'[1]23'!C54</f>
        <v>0</v>
      </c>
      <c r="D52" s="16">
        <f>'[1]23'!D54</f>
        <v>30</v>
      </c>
      <c r="E52" s="16">
        <f>'[1]23'!E54</f>
        <v>0</v>
      </c>
      <c r="F52" s="15">
        <f t="shared" si="6"/>
        <v>300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'[1]23'!B55</f>
        <v>270</v>
      </c>
      <c r="C53" s="16">
        <f>'[1]23'!C55</f>
        <v>0</v>
      </c>
      <c r="D53" s="16">
        <f>'[1]23'!D55</f>
        <v>30</v>
      </c>
      <c r="E53" s="16">
        <f>'[1]23'!E55</f>
        <v>0</v>
      </c>
      <c r="F53" s="15">
        <f t="shared" si="6"/>
        <v>300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'[1]23'!B56</f>
        <v>270</v>
      </c>
      <c r="C54" s="16">
        <f>'[1]23'!C56</f>
        <v>0</v>
      </c>
      <c r="D54" s="16">
        <f>'[1]23'!D56</f>
        <v>30</v>
      </c>
      <c r="E54" s="16">
        <f>'[1]23'!E56</f>
        <v>0</v>
      </c>
      <c r="F54" s="15">
        <f t="shared" si="6"/>
        <v>300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'[1]23'!B57</f>
        <v>270</v>
      </c>
      <c r="C55" s="16">
        <f>'[1]23'!C57</f>
        <v>0</v>
      </c>
      <c r="D55" s="16">
        <f>'[1]23'!D57</f>
        <v>30</v>
      </c>
      <c r="E55" s="16">
        <f>'[1]23'!E57</f>
        <v>0</v>
      </c>
      <c r="F55" s="15">
        <f t="shared" si="6"/>
        <v>300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'[1]23'!B58</f>
        <v>270</v>
      </c>
      <c r="C56" s="16">
        <f>'[1]23'!C58</f>
        <v>0</v>
      </c>
      <c r="D56" s="16">
        <f>'[1]23'!D58</f>
        <v>30</v>
      </c>
      <c r="E56" s="16">
        <f>'[1]23'!E58</f>
        <v>0</v>
      </c>
      <c r="F56" s="15">
        <f t="shared" si="6"/>
        <v>300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'[1]23'!B59</f>
        <v>270</v>
      </c>
      <c r="C57" s="16">
        <f>'[1]23'!C59</f>
        <v>0</v>
      </c>
      <c r="D57" s="16">
        <f>'[1]23'!D59</f>
        <v>30</v>
      </c>
      <c r="E57" s="16">
        <f>'[1]23'!E59</f>
        <v>0</v>
      </c>
      <c r="F57" s="15">
        <f t="shared" si="6"/>
        <v>300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'[1]23'!B60</f>
        <v>270</v>
      </c>
      <c r="C58" s="16">
        <f>'[1]23'!C60</f>
        <v>0</v>
      </c>
      <c r="D58" s="16">
        <f>'[1]23'!D60</f>
        <v>30</v>
      </c>
      <c r="E58" s="16">
        <f>'[1]23'!E60</f>
        <v>0</v>
      </c>
      <c r="F58" s="15">
        <f t="shared" si="6"/>
        <v>300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'[1]23'!B61</f>
        <v>270</v>
      </c>
      <c r="C59" s="16">
        <f>'[1]23'!C61</f>
        <v>0</v>
      </c>
      <c r="D59" s="16">
        <f>'[1]23'!D61</f>
        <v>30</v>
      </c>
      <c r="E59" s="16">
        <f>'[1]23'!E61</f>
        <v>0</v>
      </c>
      <c r="F59" s="15">
        <f t="shared" si="6"/>
        <v>300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'[1]23'!B62</f>
        <v>270</v>
      </c>
      <c r="C60" s="16">
        <f>'[1]23'!C62</f>
        <v>0</v>
      </c>
      <c r="D60" s="16">
        <f>'[1]23'!D62</f>
        <v>30</v>
      </c>
      <c r="E60" s="16">
        <f>'[1]23'!E62</f>
        <v>0</v>
      </c>
      <c r="F60" s="15">
        <f t="shared" si="6"/>
        <v>300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'[1]23'!B63</f>
        <v>270</v>
      </c>
      <c r="C61" s="16">
        <f>'[1]23'!C63</f>
        <v>0</v>
      </c>
      <c r="D61" s="16">
        <f>'[1]23'!D63</f>
        <v>30</v>
      </c>
      <c r="E61" s="16">
        <f>'[1]23'!E63</f>
        <v>0</v>
      </c>
      <c r="F61" s="15">
        <f t="shared" si="6"/>
        <v>300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'[1]23'!B64</f>
        <v>270</v>
      </c>
      <c r="C62" s="16">
        <f>'[1]23'!C64</f>
        <v>0</v>
      </c>
      <c r="D62" s="16">
        <f>'[1]23'!D64</f>
        <v>30</v>
      </c>
      <c r="E62" s="16">
        <f>'[1]23'!E64</f>
        <v>0</v>
      </c>
      <c r="F62" s="15">
        <f t="shared" si="6"/>
        <v>300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'[1]23'!B65</f>
        <v>270</v>
      </c>
      <c r="C63" s="16">
        <f>'[1]23'!C65</f>
        <v>0</v>
      </c>
      <c r="D63" s="16">
        <f>'[1]23'!D65</f>
        <v>30</v>
      </c>
      <c r="E63" s="16">
        <f>'[1]23'!E65</f>
        <v>0</v>
      </c>
      <c r="F63" s="15">
        <f t="shared" si="6"/>
        <v>300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'[1]23'!B66</f>
        <v>270</v>
      </c>
      <c r="C64" s="16">
        <f>'[1]23'!C66</f>
        <v>0</v>
      </c>
      <c r="D64" s="16">
        <f>'[1]23'!D66</f>
        <v>30</v>
      </c>
      <c r="E64" s="16">
        <f>'[1]23'!E66</f>
        <v>0</v>
      </c>
      <c r="F64" s="15">
        <f t="shared" si="6"/>
        <v>300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'[1]23'!B67</f>
        <v>270</v>
      </c>
      <c r="C65" s="16">
        <f>'[1]23'!C67</f>
        <v>0</v>
      </c>
      <c r="D65" s="16">
        <f>'[1]23'!D67</f>
        <v>30</v>
      </c>
      <c r="E65" s="16">
        <f>'[1]23'!E67</f>
        <v>0</v>
      </c>
      <c r="F65" s="15">
        <f t="shared" si="6"/>
        <v>300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'[1]23'!B68</f>
        <v>270</v>
      </c>
      <c r="C66" s="16">
        <f>'[1]23'!C68</f>
        <v>0</v>
      </c>
      <c r="D66" s="16">
        <f>'[1]23'!D68</f>
        <v>30</v>
      </c>
      <c r="E66" s="16">
        <f>'[1]23'!E68</f>
        <v>0</v>
      </c>
      <c r="F66" s="15">
        <f t="shared" si="6"/>
        <v>300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'[1]23'!B69</f>
        <v>270</v>
      </c>
      <c r="C67" s="16">
        <f>'[1]23'!C69</f>
        <v>0</v>
      </c>
      <c r="D67" s="16">
        <f>'[1]23'!D69</f>
        <v>30</v>
      </c>
      <c r="E67" s="16">
        <f>'[1]23'!E69</f>
        <v>0</v>
      </c>
      <c r="F67" s="15">
        <f t="shared" si="6"/>
        <v>300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'[1]23'!B70</f>
        <v>270</v>
      </c>
      <c r="C68" s="16">
        <f>'[1]23'!C70</f>
        <v>0</v>
      </c>
      <c r="D68" s="16">
        <f>'[1]23'!D70</f>
        <v>30</v>
      </c>
      <c r="E68" s="16">
        <f>'[1]23'!E70</f>
        <v>0</v>
      </c>
      <c r="F68" s="15">
        <f t="shared" si="6"/>
        <v>300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'[1]23'!B71</f>
        <v>270</v>
      </c>
      <c r="C69" s="16">
        <f>'[1]23'!C71</f>
        <v>0</v>
      </c>
      <c r="D69" s="16">
        <f>'[1]23'!D71</f>
        <v>30</v>
      </c>
      <c r="E69" s="16">
        <f>'[1]23'!E71</f>
        <v>0</v>
      </c>
      <c r="F69" s="15">
        <f t="shared" ref="F69:F98" si="17">SUM(B69:E69)</f>
        <v>300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'[1]23'!B72</f>
        <v>270</v>
      </c>
      <c r="C70" s="16">
        <f>'[1]23'!C72</f>
        <v>0</v>
      </c>
      <c r="D70" s="16">
        <f>'[1]23'!D72</f>
        <v>30</v>
      </c>
      <c r="E70" s="16">
        <f>'[1]23'!E72</f>
        <v>0</v>
      </c>
      <c r="F70" s="15">
        <f t="shared" si="17"/>
        <v>300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'[1]23'!B73</f>
        <v>270</v>
      </c>
      <c r="C71" s="16">
        <f>'[1]23'!C73</f>
        <v>0</v>
      </c>
      <c r="D71" s="16">
        <f>'[1]23'!D73</f>
        <v>30</v>
      </c>
      <c r="E71" s="16">
        <f>'[1]23'!E73</f>
        <v>0</v>
      </c>
      <c r="F71" s="15">
        <f t="shared" si="17"/>
        <v>300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'[1]23'!B74</f>
        <v>270</v>
      </c>
      <c r="C72" s="16">
        <f>'[1]23'!C74</f>
        <v>0</v>
      </c>
      <c r="D72" s="16">
        <f>'[1]23'!D74</f>
        <v>30</v>
      </c>
      <c r="E72" s="16">
        <f>'[1]23'!E74</f>
        <v>0</v>
      </c>
      <c r="F72" s="15">
        <f t="shared" si="17"/>
        <v>300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'[1]23'!B75</f>
        <v>270</v>
      </c>
      <c r="C73" s="16">
        <f>'[1]23'!C75</f>
        <v>0</v>
      </c>
      <c r="D73" s="16">
        <f>'[1]23'!D75</f>
        <v>30</v>
      </c>
      <c r="E73" s="16">
        <f>'[1]23'!E75</f>
        <v>0</v>
      </c>
      <c r="F73" s="15">
        <f t="shared" si="17"/>
        <v>300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'[1]23'!B76</f>
        <v>270</v>
      </c>
      <c r="C74" s="16">
        <f>'[1]23'!C76</f>
        <v>0</v>
      </c>
      <c r="D74" s="16">
        <f>'[1]23'!D76</f>
        <v>30</v>
      </c>
      <c r="E74" s="16">
        <f>'[1]23'!E76</f>
        <v>0</v>
      </c>
      <c r="F74" s="15">
        <f t="shared" si="17"/>
        <v>300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'[1]23'!B77</f>
        <v>270</v>
      </c>
      <c r="C75" s="16">
        <f>'[1]23'!C77</f>
        <v>0</v>
      </c>
      <c r="D75" s="16">
        <f>'[1]23'!D77</f>
        <v>30</v>
      </c>
      <c r="E75" s="16">
        <f>'[1]23'!E77</f>
        <v>0</v>
      </c>
      <c r="F75" s="15">
        <f t="shared" si="17"/>
        <v>300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'[1]23'!B78</f>
        <v>270</v>
      </c>
      <c r="C76" s="16">
        <f>'[1]23'!C78</f>
        <v>0</v>
      </c>
      <c r="D76" s="16">
        <f>'[1]23'!D78</f>
        <v>30</v>
      </c>
      <c r="E76" s="16">
        <f>'[1]23'!E78</f>
        <v>0</v>
      </c>
      <c r="F76" s="15">
        <f t="shared" si="17"/>
        <v>300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'[1]23'!B79</f>
        <v>270</v>
      </c>
      <c r="C77" s="16">
        <f>'[1]23'!C79</f>
        <v>0</v>
      </c>
      <c r="D77" s="16">
        <f>'[1]23'!D79</f>
        <v>30</v>
      </c>
      <c r="E77" s="16">
        <f>'[1]23'!E79</f>
        <v>0</v>
      </c>
      <c r="F77" s="15">
        <f t="shared" si="17"/>
        <v>300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'[1]23'!B80</f>
        <v>270</v>
      </c>
      <c r="C78" s="16">
        <f>'[1]23'!C80</f>
        <v>0</v>
      </c>
      <c r="D78" s="16">
        <f>'[1]23'!D80</f>
        <v>30</v>
      </c>
      <c r="E78" s="16">
        <f>'[1]23'!E80</f>
        <v>0</v>
      </c>
      <c r="F78" s="15">
        <f t="shared" si="17"/>
        <v>300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'[1]23'!B81</f>
        <v>270</v>
      </c>
      <c r="C79" s="16">
        <f>'[1]23'!C81</f>
        <v>0</v>
      </c>
      <c r="D79" s="16">
        <f>'[1]23'!D81</f>
        <v>30</v>
      </c>
      <c r="E79" s="16">
        <f>'[1]23'!E81</f>
        <v>0</v>
      </c>
      <c r="F79" s="15">
        <f t="shared" si="17"/>
        <v>300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'[1]23'!B82</f>
        <v>270</v>
      </c>
      <c r="C80" s="16">
        <f>'[1]23'!C82</f>
        <v>0</v>
      </c>
      <c r="D80" s="16">
        <f>'[1]23'!D82</f>
        <v>30</v>
      </c>
      <c r="E80" s="16">
        <f>'[1]23'!E82</f>
        <v>0</v>
      </c>
      <c r="F80" s="15">
        <f t="shared" si="17"/>
        <v>300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'[1]23'!B83</f>
        <v>270</v>
      </c>
      <c r="C81" s="16">
        <f>'[1]23'!C83</f>
        <v>0</v>
      </c>
      <c r="D81" s="16">
        <f>'[1]23'!D83</f>
        <v>30</v>
      </c>
      <c r="E81" s="16">
        <f>'[1]23'!E83</f>
        <v>0</v>
      </c>
      <c r="F81" s="15">
        <f t="shared" si="17"/>
        <v>300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'[1]23'!B84</f>
        <v>270</v>
      </c>
      <c r="C82" s="16">
        <f>'[1]23'!C84</f>
        <v>0</v>
      </c>
      <c r="D82" s="16">
        <f>'[1]23'!D84</f>
        <v>30</v>
      </c>
      <c r="E82" s="16">
        <f>'[1]23'!E84</f>
        <v>0</v>
      </c>
      <c r="F82" s="15">
        <f t="shared" si="17"/>
        <v>300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'[1]23'!B85</f>
        <v>270</v>
      </c>
      <c r="C83" s="16">
        <f>'[1]23'!C85</f>
        <v>0</v>
      </c>
      <c r="D83" s="16">
        <f>'[1]23'!D85</f>
        <v>30</v>
      </c>
      <c r="E83" s="16">
        <f>'[1]23'!E85</f>
        <v>0</v>
      </c>
      <c r="F83" s="15">
        <f t="shared" si="17"/>
        <v>300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'[1]23'!B86</f>
        <v>270</v>
      </c>
      <c r="C84" s="16">
        <f>'[1]23'!C86</f>
        <v>0</v>
      </c>
      <c r="D84" s="16">
        <f>'[1]23'!D86</f>
        <v>30</v>
      </c>
      <c r="E84" s="16">
        <f>'[1]23'!E86</f>
        <v>0</v>
      </c>
      <c r="F84" s="15">
        <f t="shared" si="17"/>
        <v>300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'[1]23'!B87</f>
        <v>270</v>
      </c>
      <c r="C85" s="16">
        <f>'[1]23'!C87</f>
        <v>0</v>
      </c>
      <c r="D85" s="16">
        <f>'[1]23'!D87</f>
        <v>30</v>
      </c>
      <c r="E85" s="16">
        <f>'[1]23'!E87</f>
        <v>0</v>
      </c>
      <c r="F85" s="15">
        <f t="shared" si="17"/>
        <v>300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'[1]23'!B88</f>
        <v>270</v>
      </c>
      <c r="C86" s="16">
        <f>'[1]23'!C88</f>
        <v>0</v>
      </c>
      <c r="D86" s="16">
        <f>'[1]23'!D88</f>
        <v>30</v>
      </c>
      <c r="E86" s="16">
        <f>'[1]23'!E88</f>
        <v>0</v>
      </c>
      <c r="F86" s="15">
        <f t="shared" si="17"/>
        <v>300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'[1]23'!B89</f>
        <v>270</v>
      </c>
      <c r="C87" s="16">
        <f>'[1]23'!C89</f>
        <v>0</v>
      </c>
      <c r="D87" s="16">
        <f>'[1]23'!D89</f>
        <v>30</v>
      </c>
      <c r="E87" s="16">
        <f>'[1]23'!E89</f>
        <v>0</v>
      </c>
      <c r="F87" s="15">
        <f t="shared" si="17"/>
        <v>300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'[1]23'!B90</f>
        <v>270</v>
      </c>
      <c r="C88" s="16">
        <f>'[1]23'!C90</f>
        <v>0</v>
      </c>
      <c r="D88" s="16">
        <f>'[1]23'!D90</f>
        <v>30</v>
      </c>
      <c r="E88" s="16">
        <f>'[1]23'!E90</f>
        <v>0</v>
      </c>
      <c r="F88" s="15">
        <f t="shared" si="17"/>
        <v>300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'[1]23'!B91</f>
        <v>270</v>
      </c>
      <c r="C89" s="16">
        <f>'[1]23'!C91</f>
        <v>0</v>
      </c>
      <c r="D89" s="16">
        <f>'[1]23'!D91</f>
        <v>30</v>
      </c>
      <c r="E89" s="16">
        <f>'[1]23'!E91</f>
        <v>0</v>
      </c>
      <c r="F89" s="15">
        <f t="shared" si="17"/>
        <v>300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'[1]23'!B92</f>
        <v>270</v>
      </c>
      <c r="C90" s="16">
        <f>'[1]23'!C92</f>
        <v>0</v>
      </c>
      <c r="D90" s="16">
        <f>'[1]23'!D92</f>
        <v>30</v>
      </c>
      <c r="E90" s="16">
        <f>'[1]23'!E92</f>
        <v>0</v>
      </c>
      <c r="F90" s="15">
        <f t="shared" si="17"/>
        <v>300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'[1]23'!B93</f>
        <v>270</v>
      </c>
      <c r="C91" s="16">
        <f>'[1]23'!C93</f>
        <v>0</v>
      </c>
      <c r="D91" s="16">
        <f>'[1]23'!D93</f>
        <v>30</v>
      </c>
      <c r="E91" s="16">
        <f>'[1]23'!E93</f>
        <v>0</v>
      </c>
      <c r="F91" s="15">
        <f t="shared" si="17"/>
        <v>300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270</v>
      </c>
      <c r="C92" s="16">
        <f>'[1]23'!C94</f>
        <v>0</v>
      </c>
      <c r="D92" s="16">
        <f>'[1]23'!D94</f>
        <v>30</v>
      </c>
      <c r="E92" s="16">
        <f>'[1]23'!E94</f>
        <v>0</v>
      </c>
      <c r="F92" s="15">
        <f t="shared" si="17"/>
        <v>300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270</v>
      </c>
      <c r="C93" s="16">
        <f>'[1]23'!C95</f>
        <v>0</v>
      </c>
      <c r="D93" s="16">
        <f>'[1]23'!D95</f>
        <v>30</v>
      </c>
      <c r="E93" s="16">
        <f>'[1]23'!E95</f>
        <v>0</v>
      </c>
      <c r="F93" s="15">
        <f t="shared" si="17"/>
        <v>300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270</v>
      </c>
      <c r="C94" s="16">
        <f>'[1]23'!C96</f>
        <v>0</v>
      </c>
      <c r="D94" s="16">
        <f>'[1]23'!D96</f>
        <v>30</v>
      </c>
      <c r="E94" s="16">
        <f>'[1]23'!E96</f>
        <v>0</v>
      </c>
      <c r="F94" s="15">
        <f t="shared" si="17"/>
        <v>300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270</v>
      </c>
      <c r="C95" s="16">
        <f>'[1]23'!C97</f>
        <v>0</v>
      </c>
      <c r="D95" s="16">
        <f>'[1]23'!D97</f>
        <v>30</v>
      </c>
      <c r="E95" s="16">
        <f>'[1]23'!E97</f>
        <v>0</v>
      </c>
      <c r="F95" s="15">
        <f t="shared" si="17"/>
        <v>300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270</v>
      </c>
      <c r="C96" s="16">
        <f>'[1]23'!C98</f>
        <v>0</v>
      </c>
      <c r="D96" s="16">
        <f>'[1]23'!D98</f>
        <v>30</v>
      </c>
      <c r="E96" s="16">
        <f>'[1]23'!E98</f>
        <v>0</v>
      </c>
      <c r="F96" s="15">
        <f t="shared" si="17"/>
        <v>300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270</v>
      </c>
      <c r="C97" s="16">
        <f>'[1]23'!C99</f>
        <v>0</v>
      </c>
      <c r="D97" s="16">
        <f>'[1]23'!D99</f>
        <v>30</v>
      </c>
      <c r="E97" s="16">
        <f>'[1]23'!E99</f>
        <v>0</v>
      </c>
      <c r="F97" s="15">
        <f t="shared" si="17"/>
        <v>300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270</v>
      </c>
      <c r="C98" s="16">
        <f>'[1]23'!C100</f>
        <v>0</v>
      </c>
      <c r="D98" s="16">
        <f>'[1]23'!D100</f>
        <v>30</v>
      </c>
      <c r="E98" s="16">
        <f>'[1]23'!E100</f>
        <v>0</v>
      </c>
      <c r="F98" s="15">
        <f t="shared" si="17"/>
        <v>300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45405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'[2]23'!B5</f>
        <v>34</v>
      </c>
      <c r="C3" s="200">
        <f>'[2]23'!C5</f>
        <v>56</v>
      </c>
      <c r="D3" s="200">
        <f>'[2]23'!D5</f>
        <v>0</v>
      </c>
      <c r="E3" s="200">
        <f>'[2]23'!E5</f>
        <v>0</v>
      </c>
      <c r="F3" s="15">
        <f>SUM(B3:E3)</f>
        <v>90</v>
      </c>
      <c r="G3" s="199">
        <f>'[2]23'!H5</f>
        <v>33</v>
      </c>
      <c r="H3" s="200">
        <f>'[2]23'!I5</f>
        <v>0</v>
      </c>
      <c r="I3" s="200">
        <f>'[2]23'!J5</f>
        <v>0</v>
      </c>
      <c r="J3" s="200">
        <f>'[2]23'!K5</f>
        <v>0</v>
      </c>
      <c r="K3" s="15">
        <f>SUM(G3:J3)</f>
        <v>33</v>
      </c>
      <c r="L3" s="18">
        <f>frq!C3</f>
        <v>1</v>
      </c>
      <c r="M3" s="124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199">
        <f>'[2]23'!B6</f>
        <v>34</v>
      </c>
      <c r="C4" s="200">
        <f>'[2]23'!C6</f>
        <v>56</v>
      </c>
      <c r="D4" s="200">
        <f>'[2]23'!D6</f>
        <v>0</v>
      </c>
      <c r="E4" s="200">
        <f>'[2]23'!E6</f>
        <v>0</v>
      </c>
      <c r="F4" s="15">
        <f>SUM(B4:E4)</f>
        <v>90</v>
      </c>
      <c r="G4" s="199">
        <f>'[2]23'!H6</f>
        <v>33</v>
      </c>
      <c r="H4" s="200">
        <f>'[2]23'!I6</f>
        <v>0</v>
      </c>
      <c r="I4" s="200">
        <f>'[2]23'!J6</f>
        <v>0</v>
      </c>
      <c r="J4" s="200">
        <f>'[2]23'!K6</f>
        <v>0</v>
      </c>
      <c r="K4" s="15">
        <f t="shared" ref="K4:K67" si="3">SUM(G4:J4)</f>
        <v>33</v>
      </c>
      <c r="L4" s="18">
        <f>frq!C4</f>
        <v>1</v>
      </c>
      <c r="M4" s="124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199">
        <f>'[2]23'!B7</f>
        <v>34</v>
      </c>
      <c r="C5" s="200">
        <f>'[2]23'!C7</f>
        <v>56</v>
      </c>
      <c r="D5" s="200">
        <f>'[2]23'!D7</f>
        <v>0</v>
      </c>
      <c r="E5" s="200">
        <f>'[2]23'!E7</f>
        <v>0</v>
      </c>
      <c r="F5" s="15">
        <f t="shared" ref="F5:F68" si="6">SUM(B5:E5)</f>
        <v>90</v>
      </c>
      <c r="G5" s="199">
        <f>'[2]23'!H7</f>
        <v>33</v>
      </c>
      <c r="H5" s="200">
        <f>'[2]23'!I7</f>
        <v>0</v>
      </c>
      <c r="I5" s="200">
        <f>'[2]23'!J7</f>
        <v>0</v>
      </c>
      <c r="J5" s="200">
        <f>'[2]23'!K7</f>
        <v>0</v>
      </c>
      <c r="K5" s="15">
        <f t="shared" si="3"/>
        <v>33</v>
      </c>
      <c r="L5" s="18">
        <f>frq!C5</f>
        <v>1</v>
      </c>
      <c r="M5" s="124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99">
        <f>'[2]23'!B8</f>
        <v>34</v>
      </c>
      <c r="C6" s="200">
        <f>'[2]23'!C8</f>
        <v>56</v>
      </c>
      <c r="D6" s="200">
        <f>'[2]23'!D8</f>
        <v>0</v>
      </c>
      <c r="E6" s="200">
        <f>'[2]23'!E8</f>
        <v>0</v>
      </c>
      <c r="F6" s="15">
        <f t="shared" si="6"/>
        <v>90</v>
      </c>
      <c r="G6" s="199">
        <f>'[2]23'!H8</f>
        <v>33</v>
      </c>
      <c r="H6" s="200">
        <f>'[2]23'!I8</f>
        <v>0</v>
      </c>
      <c r="I6" s="200">
        <f>'[2]23'!J8</f>
        <v>0</v>
      </c>
      <c r="J6" s="200">
        <f>'[2]23'!K8</f>
        <v>0</v>
      </c>
      <c r="K6" s="15">
        <f t="shared" si="3"/>
        <v>33</v>
      </c>
      <c r="L6" s="18">
        <f>frq!C6</f>
        <v>1</v>
      </c>
      <c r="M6" s="124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99">
        <f>'[2]23'!B9</f>
        <v>34</v>
      </c>
      <c r="C7" s="200">
        <f>'[2]23'!C9</f>
        <v>56</v>
      </c>
      <c r="D7" s="200">
        <f>'[2]23'!D9</f>
        <v>0</v>
      </c>
      <c r="E7" s="200">
        <f>'[2]23'!E9</f>
        <v>0</v>
      </c>
      <c r="F7" s="15">
        <f t="shared" si="6"/>
        <v>90</v>
      </c>
      <c r="G7" s="199">
        <f>'[2]23'!H9</f>
        <v>33</v>
      </c>
      <c r="H7" s="200">
        <f>'[2]23'!I9</f>
        <v>0</v>
      </c>
      <c r="I7" s="200">
        <f>'[2]23'!J9</f>
        <v>0</v>
      </c>
      <c r="J7" s="200">
        <f>'[2]23'!K9</f>
        <v>0</v>
      </c>
      <c r="K7" s="15">
        <f t="shared" si="3"/>
        <v>33</v>
      </c>
      <c r="L7" s="18">
        <f>frq!C7</f>
        <v>1</v>
      </c>
      <c r="M7" s="124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99">
        <f>'[2]23'!B10</f>
        <v>34</v>
      </c>
      <c r="C8" s="200">
        <f>'[2]23'!C10</f>
        <v>56</v>
      </c>
      <c r="D8" s="200">
        <f>'[2]23'!D10</f>
        <v>0</v>
      </c>
      <c r="E8" s="200">
        <f>'[2]23'!E10</f>
        <v>0</v>
      </c>
      <c r="F8" s="15">
        <f t="shared" si="6"/>
        <v>90</v>
      </c>
      <c r="G8" s="199">
        <f>'[2]23'!H10</f>
        <v>33</v>
      </c>
      <c r="H8" s="200">
        <f>'[2]23'!I10</f>
        <v>0</v>
      </c>
      <c r="I8" s="200">
        <f>'[2]23'!J10</f>
        <v>0</v>
      </c>
      <c r="J8" s="200">
        <f>'[2]23'!K10</f>
        <v>0</v>
      </c>
      <c r="K8" s="15">
        <f t="shared" si="3"/>
        <v>33</v>
      </c>
      <c r="L8" s="18">
        <f>frq!C8</f>
        <v>1</v>
      </c>
      <c r="M8" s="124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99">
        <f>'[2]23'!B11</f>
        <v>34</v>
      </c>
      <c r="C9" s="200">
        <f>'[2]23'!C11</f>
        <v>56</v>
      </c>
      <c r="D9" s="200">
        <f>'[2]23'!D11</f>
        <v>0</v>
      </c>
      <c r="E9" s="200">
        <f>'[2]23'!E11</f>
        <v>0</v>
      </c>
      <c r="F9" s="15">
        <f t="shared" si="6"/>
        <v>90</v>
      </c>
      <c r="G9" s="199">
        <f>'[2]23'!H11</f>
        <v>33</v>
      </c>
      <c r="H9" s="200">
        <f>'[2]23'!I11</f>
        <v>0</v>
      </c>
      <c r="I9" s="200">
        <f>'[2]23'!J11</f>
        <v>0</v>
      </c>
      <c r="J9" s="200">
        <f>'[2]23'!K11</f>
        <v>0</v>
      </c>
      <c r="K9" s="15">
        <f t="shared" si="3"/>
        <v>33</v>
      </c>
      <c r="L9" s="18">
        <f>frq!C9</f>
        <v>1</v>
      </c>
      <c r="M9" s="124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99">
        <f>'[2]23'!B12</f>
        <v>34</v>
      </c>
      <c r="C10" s="200">
        <f>'[2]23'!C12</f>
        <v>56</v>
      </c>
      <c r="D10" s="200">
        <f>'[2]23'!D12</f>
        <v>0</v>
      </c>
      <c r="E10" s="200">
        <f>'[2]23'!E12</f>
        <v>0</v>
      </c>
      <c r="F10" s="15">
        <f t="shared" si="6"/>
        <v>90</v>
      </c>
      <c r="G10" s="199">
        <f>'[2]23'!H12</f>
        <v>33</v>
      </c>
      <c r="H10" s="200">
        <f>'[2]23'!I12</f>
        <v>0</v>
      </c>
      <c r="I10" s="200">
        <f>'[2]23'!J12</f>
        <v>0</v>
      </c>
      <c r="J10" s="200">
        <f>'[2]23'!K12</f>
        <v>0</v>
      </c>
      <c r="K10" s="15">
        <f t="shared" si="3"/>
        <v>33</v>
      </c>
      <c r="L10" s="18">
        <f>frq!C10</f>
        <v>1</v>
      </c>
      <c r="M10" s="124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99">
        <f>'[2]23'!B13</f>
        <v>34</v>
      </c>
      <c r="C11" s="200">
        <f>'[2]23'!C13</f>
        <v>56</v>
      </c>
      <c r="D11" s="200">
        <f>'[2]23'!D13</f>
        <v>0</v>
      </c>
      <c r="E11" s="200">
        <f>'[2]23'!E13</f>
        <v>0</v>
      </c>
      <c r="F11" s="15">
        <f t="shared" si="6"/>
        <v>90</v>
      </c>
      <c r="G11" s="199">
        <f>'[2]23'!H13</f>
        <v>33</v>
      </c>
      <c r="H11" s="200">
        <f>'[2]23'!I13</f>
        <v>0</v>
      </c>
      <c r="I11" s="200">
        <f>'[2]23'!J13</f>
        <v>0</v>
      </c>
      <c r="J11" s="200">
        <f>'[2]23'!K13</f>
        <v>0</v>
      </c>
      <c r="K11" s="15">
        <f t="shared" si="3"/>
        <v>33</v>
      </c>
      <c r="L11" s="18">
        <f>frq!C11</f>
        <v>1</v>
      </c>
      <c r="M11" s="124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99">
        <f>'[2]23'!B14</f>
        <v>34</v>
      </c>
      <c r="C12" s="200">
        <f>'[2]23'!C14</f>
        <v>56</v>
      </c>
      <c r="D12" s="200">
        <f>'[2]23'!D14</f>
        <v>0</v>
      </c>
      <c r="E12" s="200">
        <f>'[2]23'!E14</f>
        <v>0</v>
      </c>
      <c r="F12" s="15">
        <f t="shared" si="6"/>
        <v>90</v>
      </c>
      <c r="G12" s="199">
        <f>'[2]23'!H14</f>
        <v>33</v>
      </c>
      <c r="H12" s="200">
        <f>'[2]23'!I14</f>
        <v>0</v>
      </c>
      <c r="I12" s="200">
        <f>'[2]23'!J14</f>
        <v>0</v>
      </c>
      <c r="J12" s="200">
        <f>'[2]23'!K14</f>
        <v>0</v>
      </c>
      <c r="K12" s="15">
        <f t="shared" si="3"/>
        <v>33</v>
      </c>
      <c r="L12" s="18">
        <f>frq!C12</f>
        <v>1</v>
      </c>
      <c r="M12" s="124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99">
        <f>'[2]23'!B15</f>
        <v>34</v>
      </c>
      <c r="C13" s="200">
        <f>'[2]23'!C15</f>
        <v>56</v>
      </c>
      <c r="D13" s="200">
        <f>'[2]23'!D15</f>
        <v>0</v>
      </c>
      <c r="E13" s="200">
        <f>'[2]23'!E15</f>
        <v>0</v>
      </c>
      <c r="F13" s="15">
        <f t="shared" si="6"/>
        <v>90</v>
      </c>
      <c r="G13" s="199">
        <f>'[2]23'!H15</f>
        <v>33</v>
      </c>
      <c r="H13" s="200">
        <f>'[2]23'!I15</f>
        <v>0</v>
      </c>
      <c r="I13" s="200">
        <f>'[2]23'!J15</f>
        <v>0</v>
      </c>
      <c r="J13" s="200">
        <f>'[2]23'!K15</f>
        <v>0</v>
      </c>
      <c r="K13" s="15">
        <f t="shared" si="3"/>
        <v>33</v>
      </c>
      <c r="L13" s="18">
        <f>frq!C13</f>
        <v>1</v>
      </c>
      <c r="M13" s="124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99">
        <f>'[2]23'!B16</f>
        <v>34</v>
      </c>
      <c r="C14" s="200">
        <f>'[2]23'!C16</f>
        <v>56</v>
      </c>
      <c r="D14" s="200">
        <f>'[2]23'!D16</f>
        <v>0</v>
      </c>
      <c r="E14" s="200">
        <f>'[2]23'!E16</f>
        <v>0</v>
      </c>
      <c r="F14" s="15">
        <f t="shared" si="6"/>
        <v>90</v>
      </c>
      <c r="G14" s="199">
        <f>'[2]23'!H16</f>
        <v>33</v>
      </c>
      <c r="H14" s="200">
        <f>'[2]23'!I16</f>
        <v>0</v>
      </c>
      <c r="I14" s="200">
        <f>'[2]23'!J16</f>
        <v>0</v>
      </c>
      <c r="J14" s="200">
        <f>'[2]23'!K16</f>
        <v>0</v>
      </c>
      <c r="K14" s="15">
        <f t="shared" si="3"/>
        <v>33</v>
      </c>
      <c r="L14" s="18">
        <f>frq!C14</f>
        <v>1</v>
      </c>
      <c r="M14" s="124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99">
        <f>'[2]23'!B17</f>
        <v>34</v>
      </c>
      <c r="C15" s="200">
        <f>'[2]23'!C17</f>
        <v>56</v>
      </c>
      <c r="D15" s="200">
        <f>'[2]23'!D17</f>
        <v>0</v>
      </c>
      <c r="E15" s="200">
        <f>'[2]23'!E17</f>
        <v>0</v>
      </c>
      <c r="F15" s="15">
        <f t="shared" si="6"/>
        <v>90</v>
      </c>
      <c r="G15" s="199">
        <f>'[2]23'!H17</f>
        <v>33</v>
      </c>
      <c r="H15" s="200">
        <f>'[2]23'!I17</f>
        <v>0</v>
      </c>
      <c r="I15" s="200">
        <f>'[2]23'!J17</f>
        <v>0</v>
      </c>
      <c r="J15" s="200">
        <f>'[2]23'!K17</f>
        <v>0</v>
      </c>
      <c r="K15" s="15">
        <f t="shared" si="3"/>
        <v>33</v>
      </c>
      <c r="L15" s="18">
        <f>frq!C15</f>
        <v>1</v>
      </c>
      <c r="M15" s="124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</row>
    <row r="16" spans="1:18">
      <c r="A16" s="8" t="s">
        <v>58</v>
      </c>
      <c r="B16" s="199">
        <f>'[2]23'!B18</f>
        <v>34</v>
      </c>
      <c r="C16" s="200">
        <f>'[2]23'!C18</f>
        <v>56</v>
      </c>
      <c r="D16" s="200">
        <f>'[2]23'!D18</f>
        <v>0</v>
      </c>
      <c r="E16" s="200">
        <f>'[2]23'!E18</f>
        <v>0</v>
      </c>
      <c r="F16" s="15">
        <f t="shared" si="6"/>
        <v>90</v>
      </c>
      <c r="G16" s="199">
        <f>'[2]23'!H18</f>
        <v>33</v>
      </c>
      <c r="H16" s="200">
        <f>'[2]23'!I18</f>
        <v>0</v>
      </c>
      <c r="I16" s="200">
        <f>'[2]23'!J18</f>
        <v>0</v>
      </c>
      <c r="J16" s="200">
        <f>'[2]23'!K18</f>
        <v>0</v>
      </c>
      <c r="K16" s="15">
        <f t="shared" si="3"/>
        <v>33</v>
      </c>
      <c r="L16" s="18">
        <f>frq!C16</f>
        <v>1</v>
      </c>
      <c r="M16" s="124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</row>
    <row r="17" spans="1:18">
      <c r="A17" s="8" t="s">
        <v>59</v>
      </c>
      <c r="B17" s="199">
        <f>'[2]23'!B19</f>
        <v>34</v>
      </c>
      <c r="C17" s="200">
        <f>'[2]23'!C19</f>
        <v>56</v>
      </c>
      <c r="D17" s="200">
        <f>'[2]23'!D19</f>
        <v>0</v>
      </c>
      <c r="E17" s="200">
        <f>'[2]23'!E19</f>
        <v>0</v>
      </c>
      <c r="F17" s="15">
        <f t="shared" si="6"/>
        <v>90</v>
      </c>
      <c r="G17" s="199">
        <f>'[2]23'!H19</f>
        <v>33</v>
      </c>
      <c r="H17" s="200">
        <f>'[2]23'!I19</f>
        <v>0</v>
      </c>
      <c r="I17" s="200">
        <f>'[2]23'!J19</f>
        <v>0</v>
      </c>
      <c r="J17" s="200">
        <f>'[2]23'!K19</f>
        <v>0</v>
      </c>
      <c r="K17" s="15">
        <f t="shared" si="3"/>
        <v>33</v>
      </c>
      <c r="L17" s="18">
        <f>frq!C17</f>
        <v>1</v>
      </c>
      <c r="M17" s="124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</row>
    <row r="18" spans="1:18">
      <c r="A18" s="8" t="s">
        <v>60</v>
      </c>
      <c r="B18" s="199">
        <f>'[2]23'!B20</f>
        <v>34</v>
      </c>
      <c r="C18" s="200">
        <f>'[2]23'!C20</f>
        <v>56</v>
      </c>
      <c r="D18" s="200">
        <f>'[2]23'!D20</f>
        <v>0</v>
      </c>
      <c r="E18" s="200">
        <f>'[2]23'!E20</f>
        <v>0</v>
      </c>
      <c r="F18" s="15">
        <f t="shared" si="6"/>
        <v>90</v>
      </c>
      <c r="G18" s="199">
        <f>'[2]23'!H20</f>
        <v>33</v>
      </c>
      <c r="H18" s="200">
        <f>'[2]23'!I20</f>
        <v>0</v>
      </c>
      <c r="I18" s="200">
        <f>'[2]23'!J20</f>
        <v>0</v>
      </c>
      <c r="J18" s="200">
        <f>'[2]23'!K20</f>
        <v>0</v>
      </c>
      <c r="K18" s="15">
        <f t="shared" si="3"/>
        <v>33</v>
      </c>
      <c r="L18" s="18">
        <f>frq!C18</f>
        <v>1</v>
      </c>
      <c r="M18" s="124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</row>
    <row r="19" spans="1:18">
      <c r="A19" s="8" t="s">
        <v>61</v>
      </c>
      <c r="B19" s="199">
        <f>'[2]23'!B21</f>
        <v>34</v>
      </c>
      <c r="C19" s="200">
        <f>'[2]23'!C21</f>
        <v>56</v>
      </c>
      <c r="D19" s="200">
        <f>'[2]23'!D21</f>
        <v>0</v>
      </c>
      <c r="E19" s="200">
        <f>'[2]23'!E21</f>
        <v>0</v>
      </c>
      <c r="F19" s="15">
        <f t="shared" si="6"/>
        <v>90</v>
      </c>
      <c r="G19" s="199">
        <f>'[2]23'!H21</f>
        <v>33</v>
      </c>
      <c r="H19" s="200">
        <f>'[2]23'!I21</f>
        <v>0</v>
      </c>
      <c r="I19" s="200">
        <f>'[2]23'!J21</f>
        <v>0</v>
      </c>
      <c r="J19" s="200">
        <f>'[2]23'!K21</f>
        <v>0</v>
      </c>
      <c r="K19" s="15">
        <f t="shared" si="3"/>
        <v>33</v>
      </c>
      <c r="L19" s="18">
        <f>frq!C19</f>
        <v>1</v>
      </c>
      <c r="M19" s="124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</row>
    <row r="20" spans="1:18">
      <c r="A20" s="8" t="s">
        <v>62</v>
      </c>
      <c r="B20" s="199">
        <f>'[2]23'!B22</f>
        <v>34</v>
      </c>
      <c r="C20" s="200">
        <f>'[2]23'!C22</f>
        <v>56</v>
      </c>
      <c r="D20" s="200">
        <f>'[2]23'!D22</f>
        <v>0</v>
      </c>
      <c r="E20" s="200">
        <f>'[2]23'!E22</f>
        <v>0</v>
      </c>
      <c r="F20" s="15">
        <f t="shared" si="6"/>
        <v>90</v>
      </c>
      <c r="G20" s="199">
        <f>'[2]23'!H22</f>
        <v>33</v>
      </c>
      <c r="H20" s="200">
        <f>'[2]23'!I22</f>
        <v>0</v>
      </c>
      <c r="I20" s="200">
        <f>'[2]23'!J22</f>
        <v>0</v>
      </c>
      <c r="J20" s="200">
        <f>'[2]23'!K22</f>
        <v>0</v>
      </c>
      <c r="K20" s="15">
        <f t="shared" si="3"/>
        <v>33</v>
      </c>
      <c r="L20" s="18">
        <f>frq!C20</f>
        <v>1</v>
      </c>
      <c r="M20" s="124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</row>
    <row r="21" spans="1:18">
      <c r="A21" s="8" t="s">
        <v>63</v>
      </c>
      <c r="B21" s="199">
        <f>'[2]23'!B23</f>
        <v>34</v>
      </c>
      <c r="C21" s="200">
        <f>'[2]23'!C23</f>
        <v>56</v>
      </c>
      <c r="D21" s="200">
        <f>'[2]23'!D23</f>
        <v>0</v>
      </c>
      <c r="E21" s="200">
        <f>'[2]23'!E23</f>
        <v>0</v>
      </c>
      <c r="F21" s="15">
        <f t="shared" si="6"/>
        <v>90</v>
      </c>
      <c r="G21" s="199">
        <f>'[2]23'!H23</f>
        <v>33</v>
      </c>
      <c r="H21" s="200">
        <f>'[2]23'!I23</f>
        <v>0</v>
      </c>
      <c r="I21" s="200">
        <f>'[2]23'!J23</f>
        <v>0</v>
      </c>
      <c r="J21" s="200">
        <f>'[2]23'!K23</f>
        <v>0</v>
      </c>
      <c r="K21" s="15">
        <f t="shared" si="3"/>
        <v>33</v>
      </c>
      <c r="L21" s="18">
        <f>frq!C21</f>
        <v>1</v>
      </c>
      <c r="M21" s="124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</row>
    <row r="22" spans="1:18">
      <c r="A22" s="8" t="s">
        <v>64</v>
      </c>
      <c r="B22" s="199">
        <f>'[2]23'!B24</f>
        <v>34</v>
      </c>
      <c r="C22" s="200">
        <f>'[2]23'!C24</f>
        <v>56</v>
      </c>
      <c r="D22" s="200">
        <f>'[2]23'!D24</f>
        <v>0</v>
      </c>
      <c r="E22" s="200">
        <f>'[2]23'!E24</f>
        <v>0</v>
      </c>
      <c r="F22" s="15">
        <f t="shared" si="6"/>
        <v>90</v>
      </c>
      <c r="G22" s="199">
        <f>'[2]23'!H24</f>
        <v>33</v>
      </c>
      <c r="H22" s="200">
        <f>'[2]23'!I24</f>
        <v>0</v>
      </c>
      <c r="I22" s="200">
        <f>'[2]23'!J24</f>
        <v>0</v>
      </c>
      <c r="J22" s="200">
        <f>'[2]23'!K24</f>
        <v>0</v>
      </c>
      <c r="K22" s="15">
        <f t="shared" si="3"/>
        <v>33</v>
      </c>
      <c r="L22" s="18">
        <f>frq!C22</f>
        <v>1</v>
      </c>
      <c r="M22" s="124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199">
        <f>'[2]23'!B25</f>
        <v>34</v>
      </c>
      <c r="C23" s="200">
        <f>'[2]23'!C25</f>
        <v>56</v>
      </c>
      <c r="D23" s="200">
        <f>'[2]23'!D25</f>
        <v>0</v>
      </c>
      <c r="E23" s="200">
        <f>'[2]23'!E25</f>
        <v>0</v>
      </c>
      <c r="F23" s="15">
        <f t="shared" si="6"/>
        <v>90</v>
      </c>
      <c r="G23" s="199">
        <f>'[2]23'!H25</f>
        <v>33</v>
      </c>
      <c r="H23" s="200">
        <f>'[2]23'!I25</f>
        <v>0</v>
      </c>
      <c r="I23" s="200">
        <f>'[2]23'!J25</f>
        <v>0</v>
      </c>
      <c r="J23" s="200">
        <f>'[2]23'!K25</f>
        <v>0</v>
      </c>
      <c r="K23" s="15">
        <f t="shared" si="3"/>
        <v>33</v>
      </c>
      <c r="L23" s="18">
        <f>frq!C23</f>
        <v>1</v>
      </c>
      <c r="M23" s="124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199">
        <f>'[2]23'!B26</f>
        <v>34</v>
      </c>
      <c r="C24" s="200">
        <f>'[2]23'!C26</f>
        <v>56</v>
      </c>
      <c r="D24" s="200">
        <f>'[2]23'!D26</f>
        <v>0</v>
      </c>
      <c r="E24" s="200">
        <f>'[2]23'!E26</f>
        <v>0</v>
      </c>
      <c r="F24" s="15">
        <f t="shared" si="6"/>
        <v>90</v>
      </c>
      <c r="G24" s="199">
        <f>'[2]23'!H26</f>
        <v>33</v>
      </c>
      <c r="H24" s="200">
        <f>'[2]23'!I26</f>
        <v>0</v>
      </c>
      <c r="I24" s="200">
        <f>'[2]23'!J26</f>
        <v>0</v>
      </c>
      <c r="J24" s="200">
        <f>'[2]23'!K26</f>
        <v>0</v>
      </c>
      <c r="K24" s="15">
        <f t="shared" si="3"/>
        <v>33</v>
      </c>
      <c r="L24" s="18">
        <f>frq!C24</f>
        <v>1</v>
      </c>
      <c r="M24" s="124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199">
        <f>'[2]23'!B27</f>
        <v>34</v>
      </c>
      <c r="C25" s="200">
        <f>'[2]23'!C27</f>
        <v>56</v>
      </c>
      <c r="D25" s="200">
        <f>'[2]23'!D27</f>
        <v>0</v>
      </c>
      <c r="E25" s="200">
        <f>'[2]23'!E27</f>
        <v>0</v>
      </c>
      <c r="F25" s="15">
        <f t="shared" si="6"/>
        <v>90</v>
      </c>
      <c r="G25" s="199">
        <f>'[2]23'!H27</f>
        <v>33</v>
      </c>
      <c r="H25" s="200">
        <f>'[2]23'!I27</f>
        <v>0</v>
      </c>
      <c r="I25" s="200">
        <f>'[2]23'!J27</f>
        <v>0</v>
      </c>
      <c r="J25" s="200">
        <f>'[2]23'!K27</f>
        <v>0</v>
      </c>
      <c r="K25" s="15">
        <f t="shared" si="3"/>
        <v>33</v>
      </c>
      <c r="L25" s="18">
        <f>frq!C25</f>
        <v>1</v>
      </c>
      <c r="M25" s="124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199">
        <f>'[2]23'!B28</f>
        <v>34</v>
      </c>
      <c r="C26" s="200">
        <f>'[2]23'!C28</f>
        <v>56</v>
      </c>
      <c r="D26" s="200">
        <f>'[2]23'!D28</f>
        <v>0</v>
      </c>
      <c r="E26" s="200">
        <f>'[2]23'!E28</f>
        <v>0</v>
      </c>
      <c r="F26" s="15">
        <f t="shared" si="6"/>
        <v>90</v>
      </c>
      <c r="G26" s="199">
        <f>'[2]23'!H28</f>
        <v>34</v>
      </c>
      <c r="H26" s="200">
        <f>'[2]23'!I28</f>
        <v>0</v>
      </c>
      <c r="I26" s="200">
        <f>'[2]23'!J28</f>
        <v>0</v>
      </c>
      <c r="J26" s="200">
        <f>'[2]23'!K28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9">
        <f>'[2]23'!B29</f>
        <v>34</v>
      </c>
      <c r="C27" s="200">
        <f>'[2]23'!C29</f>
        <v>56</v>
      </c>
      <c r="D27" s="200">
        <f>'[2]23'!D29</f>
        <v>0</v>
      </c>
      <c r="E27" s="200">
        <f>'[2]23'!E29</f>
        <v>0</v>
      </c>
      <c r="F27" s="15">
        <f t="shared" si="6"/>
        <v>90</v>
      </c>
      <c r="G27" s="199">
        <f>'[2]23'!H29</f>
        <v>33</v>
      </c>
      <c r="H27" s="200">
        <f>'[2]23'!I29</f>
        <v>0</v>
      </c>
      <c r="I27" s="200">
        <f>'[2]23'!J29</f>
        <v>0</v>
      </c>
      <c r="J27" s="200">
        <f>'[2]23'!K29</f>
        <v>0</v>
      </c>
      <c r="K27" s="15">
        <f t="shared" si="3"/>
        <v>33</v>
      </c>
      <c r="L27" s="18">
        <f>frq!C27</f>
        <v>1</v>
      </c>
      <c r="M27" s="124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199">
        <f>'[2]23'!B30</f>
        <v>34</v>
      </c>
      <c r="C28" s="200">
        <f>'[2]23'!C30</f>
        <v>56</v>
      </c>
      <c r="D28" s="200">
        <f>'[2]23'!D30</f>
        <v>0</v>
      </c>
      <c r="E28" s="200">
        <f>'[2]23'!E30</f>
        <v>0</v>
      </c>
      <c r="F28" s="15">
        <f t="shared" si="6"/>
        <v>90</v>
      </c>
      <c r="G28" s="199">
        <f>'[2]23'!H30</f>
        <v>33</v>
      </c>
      <c r="H28" s="200">
        <f>'[2]23'!I30</f>
        <v>0</v>
      </c>
      <c r="I28" s="200">
        <f>'[2]23'!J30</f>
        <v>0</v>
      </c>
      <c r="J28" s="200">
        <f>'[2]23'!K30</f>
        <v>0</v>
      </c>
      <c r="K28" s="15">
        <f t="shared" si="3"/>
        <v>33</v>
      </c>
      <c r="L28" s="18">
        <f>frq!C28</f>
        <v>1</v>
      </c>
      <c r="M28" s="124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99">
        <f>'[2]23'!B31</f>
        <v>34</v>
      </c>
      <c r="C29" s="200">
        <f>'[2]23'!C31</f>
        <v>56</v>
      </c>
      <c r="D29" s="200">
        <f>'[2]23'!D31</f>
        <v>0</v>
      </c>
      <c r="E29" s="200">
        <f>'[2]23'!E31</f>
        <v>0</v>
      </c>
      <c r="F29" s="15">
        <f t="shared" si="6"/>
        <v>90</v>
      </c>
      <c r="G29" s="199">
        <f>'[2]23'!H31</f>
        <v>33</v>
      </c>
      <c r="H29" s="200">
        <f>'[2]23'!I31</f>
        <v>0</v>
      </c>
      <c r="I29" s="200">
        <f>'[2]23'!J31</f>
        <v>0</v>
      </c>
      <c r="J29" s="200">
        <f>'[2]23'!K31</f>
        <v>0</v>
      </c>
      <c r="K29" s="15">
        <f t="shared" si="3"/>
        <v>33</v>
      </c>
      <c r="L29" s="18">
        <f>frq!C29</f>
        <v>1</v>
      </c>
      <c r="M29" s="124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99">
        <f>'[2]23'!B32</f>
        <v>34</v>
      </c>
      <c r="C30" s="200">
        <f>'[2]23'!C32</f>
        <v>56</v>
      </c>
      <c r="D30" s="200">
        <f>'[2]23'!D32</f>
        <v>0</v>
      </c>
      <c r="E30" s="200">
        <f>'[2]23'!E32</f>
        <v>0</v>
      </c>
      <c r="F30" s="15">
        <f t="shared" si="6"/>
        <v>90</v>
      </c>
      <c r="G30" s="199">
        <f>'[2]23'!H32</f>
        <v>33</v>
      </c>
      <c r="H30" s="200">
        <f>'[2]23'!I32</f>
        <v>0</v>
      </c>
      <c r="I30" s="200">
        <f>'[2]23'!J32</f>
        <v>0</v>
      </c>
      <c r="J30" s="200">
        <f>'[2]23'!K32</f>
        <v>0</v>
      </c>
      <c r="K30" s="15">
        <f t="shared" si="3"/>
        <v>33</v>
      </c>
      <c r="L30" s="18">
        <f>frq!C30</f>
        <v>1</v>
      </c>
      <c r="M30" s="124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199">
        <f>'[2]23'!B33</f>
        <v>34</v>
      </c>
      <c r="C31" s="200">
        <f>'[2]23'!C33</f>
        <v>56</v>
      </c>
      <c r="D31" s="200">
        <f>'[2]23'!D33</f>
        <v>0</v>
      </c>
      <c r="E31" s="200">
        <f>'[2]23'!E33</f>
        <v>0</v>
      </c>
      <c r="F31" s="15">
        <f t="shared" si="6"/>
        <v>90</v>
      </c>
      <c r="G31" s="199">
        <f>'[2]23'!H33</f>
        <v>33</v>
      </c>
      <c r="H31" s="200">
        <f>'[2]23'!I33</f>
        <v>0</v>
      </c>
      <c r="I31" s="200">
        <f>'[2]23'!J33</f>
        <v>0</v>
      </c>
      <c r="J31" s="200">
        <f>'[2]23'!K33</f>
        <v>0</v>
      </c>
      <c r="K31" s="15">
        <f t="shared" si="3"/>
        <v>33</v>
      </c>
      <c r="L31" s="18">
        <f>frq!C31</f>
        <v>1</v>
      </c>
      <c r="M31" s="124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199">
        <f>'[2]23'!B34</f>
        <v>34</v>
      </c>
      <c r="C32" s="200">
        <f>'[2]23'!C34</f>
        <v>56</v>
      </c>
      <c r="D32" s="200">
        <f>'[2]23'!D34</f>
        <v>0</v>
      </c>
      <c r="E32" s="200">
        <f>'[2]23'!E34</f>
        <v>0</v>
      </c>
      <c r="F32" s="15">
        <f t="shared" si="6"/>
        <v>90</v>
      </c>
      <c r="G32" s="199">
        <f>'[2]23'!H34</f>
        <v>33</v>
      </c>
      <c r="H32" s="200">
        <f>'[2]23'!I34</f>
        <v>0</v>
      </c>
      <c r="I32" s="200">
        <f>'[2]23'!J34</f>
        <v>0</v>
      </c>
      <c r="J32" s="200">
        <f>'[2]23'!K34</f>
        <v>0</v>
      </c>
      <c r="K32" s="15">
        <f t="shared" si="3"/>
        <v>33</v>
      </c>
      <c r="L32" s="18">
        <f>frq!C32</f>
        <v>1</v>
      </c>
      <c r="M32" s="124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199">
        <f>'[2]23'!B35</f>
        <v>34</v>
      </c>
      <c r="C33" s="200">
        <f>'[2]23'!C35</f>
        <v>56</v>
      </c>
      <c r="D33" s="200">
        <f>'[2]23'!D35</f>
        <v>0</v>
      </c>
      <c r="E33" s="200">
        <f>'[2]23'!E35</f>
        <v>0</v>
      </c>
      <c r="F33" s="15">
        <f t="shared" si="6"/>
        <v>90</v>
      </c>
      <c r="G33" s="199">
        <f>'[2]23'!H35</f>
        <v>33</v>
      </c>
      <c r="H33" s="200">
        <f>'[2]23'!I35</f>
        <v>0</v>
      </c>
      <c r="I33" s="200">
        <f>'[2]23'!J35</f>
        <v>0</v>
      </c>
      <c r="J33" s="200">
        <f>'[2]23'!K35</f>
        <v>0</v>
      </c>
      <c r="K33" s="15">
        <f t="shared" si="3"/>
        <v>33</v>
      </c>
      <c r="L33" s="18">
        <f>frq!C33</f>
        <v>1</v>
      </c>
      <c r="M33" s="124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199">
        <f>'[2]23'!B36</f>
        <v>34</v>
      </c>
      <c r="C34" s="200">
        <f>'[2]23'!C36</f>
        <v>56</v>
      </c>
      <c r="D34" s="200">
        <f>'[2]23'!D36</f>
        <v>0</v>
      </c>
      <c r="E34" s="200">
        <f>'[2]23'!E36</f>
        <v>0</v>
      </c>
      <c r="F34" s="15">
        <f t="shared" si="6"/>
        <v>90</v>
      </c>
      <c r="G34" s="199">
        <f>'[2]23'!H36</f>
        <v>33</v>
      </c>
      <c r="H34" s="200">
        <f>'[2]23'!I36</f>
        <v>0</v>
      </c>
      <c r="I34" s="200">
        <f>'[2]23'!J36</f>
        <v>0</v>
      </c>
      <c r="J34" s="200">
        <f>'[2]23'!K36</f>
        <v>0</v>
      </c>
      <c r="K34" s="15">
        <f t="shared" si="3"/>
        <v>33</v>
      </c>
      <c r="L34" s="18">
        <f>frq!C34</f>
        <v>1</v>
      </c>
      <c r="M34" s="124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199">
        <f>'[2]23'!B37</f>
        <v>34</v>
      </c>
      <c r="C35" s="200">
        <f>'[2]23'!C37</f>
        <v>56</v>
      </c>
      <c r="D35" s="200">
        <f>'[2]23'!D37</f>
        <v>0</v>
      </c>
      <c r="E35" s="200">
        <f>'[2]23'!E37</f>
        <v>0</v>
      </c>
      <c r="F35" s="15">
        <f t="shared" si="6"/>
        <v>90</v>
      </c>
      <c r="G35" s="199">
        <f>'[2]23'!H37</f>
        <v>33</v>
      </c>
      <c r="H35" s="200">
        <f>'[2]23'!I37</f>
        <v>0</v>
      </c>
      <c r="I35" s="200">
        <f>'[2]23'!J37</f>
        <v>0</v>
      </c>
      <c r="J35" s="200">
        <f>'[2]23'!K37</f>
        <v>0</v>
      </c>
      <c r="K35" s="15">
        <f t="shared" si="3"/>
        <v>33</v>
      </c>
      <c r="L35" s="18">
        <f>frq!C35</f>
        <v>1</v>
      </c>
      <c r="M35" s="124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199">
        <f>'[2]23'!B38</f>
        <v>34</v>
      </c>
      <c r="C36" s="200">
        <f>'[2]23'!C38</f>
        <v>56</v>
      </c>
      <c r="D36" s="200">
        <f>'[2]23'!D38</f>
        <v>0</v>
      </c>
      <c r="E36" s="200">
        <f>'[2]23'!E38</f>
        <v>0</v>
      </c>
      <c r="F36" s="15">
        <f t="shared" si="6"/>
        <v>90</v>
      </c>
      <c r="G36" s="199">
        <f>'[2]23'!H38</f>
        <v>33</v>
      </c>
      <c r="H36" s="200">
        <f>'[2]23'!I38</f>
        <v>0</v>
      </c>
      <c r="I36" s="200">
        <f>'[2]23'!J38</f>
        <v>0</v>
      </c>
      <c r="J36" s="200">
        <f>'[2]23'!K38</f>
        <v>0</v>
      </c>
      <c r="K36" s="15">
        <f t="shared" si="3"/>
        <v>33</v>
      </c>
      <c r="L36" s="18">
        <f>frq!C36</f>
        <v>1</v>
      </c>
      <c r="M36" s="124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199">
        <f>'[2]23'!B39</f>
        <v>34</v>
      </c>
      <c r="C37" s="200">
        <f>'[2]23'!C39</f>
        <v>56</v>
      </c>
      <c r="D37" s="200">
        <f>'[2]23'!D39</f>
        <v>0</v>
      </c>
      <c r="E37" s="200">
        <f>'[2]23'!E39</f>
        <v>0</v>
      </c>
      <c r="F37" s="15">
        <f t="shared" si="6"/>
        <v>90</v>
      </c>
      <c r="G37" s="199">
        <f>'[2]23'!H39</f>
        <v>33</v>
      </c>
      <c r="H37" s="200">
        <f>'[2]23'!I39</f>
        <v>0</v>
      </c>
      <c r="I37" s="200">
        <f>'[2]23'!J39</f>
        <v>0</v>
      </c>
      <c r="J37" s="200">
        <f>'[2]23'!K39</f>
        <v>0</v>
      </c>
      <c r="K37" s="15">
        <f t="shared" si="3"/>
        <v>33</v>
      </c>
      <c r="L37" s="18">
        <f>frq!C37</f>
        <v>1</v>
      </c>
      <c r="M37" s="124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199">
        <f>'[2]23'!B40</f>
        <v>34</v>
      </c>
      <c r="C38" s="200">
        <f>'[2]23'!C40</f>
        <v>56</v>
      </c>
      <c r="D38" s="200">
        <f>'[2]23'!D40</f>
        <v>0</v>
      </c>
      <c r="E38" s="200">
        <f>'[2]23'!E40</f>
        <v>0</v>
      </c>
      <c r="F38" s="15">
        <f t="shared" si="6"/>
        <v>90</v>
      </c>
      <c r="G38" s="199">
        <f>'[2]23'!H40</f>
        <v>33</v>
      </c>
      <c r="H38" s="200">
        <f>'[2]23'!I40</f>
        <v>0</v>
      </c>
      <c r="I38" s="200">
        <f>'[2]23'!J40</f>
        <v>0</v>
      </c>
      <c r="J38" s="200">
        <f>'[2]23'!K40</f>
        <v>0</v>
      </c>
      <c r="K38" s="15">
        <f t="shared" si="3"/>
        <v>33</v>
      </c>
      <c r="L38" s="18">
        <f>frq!C38</f>
        <v>1</v>
      </c>
      <c r="M38" s="124">
        <f t="shared" si="4"/>
        <v>32.6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</v>
      </c>
      <c r="R38" s="18">
        <v>0.4</v>
      </c>
    </row>
    <row r="39" spans="1:18">
      <c r="A39" s="8" t="s">
        <v>81</v>
      </c>
      <c r="B39" s="199">
        <f>'[2]23'!B41</f>
        <v>34</v>
      </c>
      <c r="C39" s="200">
        <f>'[2]23'!C41</f>
        <v>56</v>
      </c>
      <c r="D39" s="200">
        <f>'[2]23'!D41</f>
        <v>0</v>
      </c>
      <c r="E39" s="200">
        <f>'[2]23'!E41</f>
        <v>0</v>
      </c>
      <c r="F39" s="15">
        <f t="shared" si="6"/>
        <v>90</v>
      </c>
      <c r="G39" s="199">
        <f>'[2]23'!H41</f>
        <v>32</v>
      </c>
      <c r="H39" s="200">
        <f>'[2]23'!I41</f>
        <v>0</v>
      </c>
      <c r="I39" s="200">
        <f>'[2]23'!J41</f>
        <v>0</v>
      </c>
      <c r="J39" s="200">
        <f>'[2]23'!K41</f>
        <v>0</v>
      </c>
      <c r="K39" s="15">
        <f t="shared" si="3"/>
        <v>32</v>
      </c>
      <c r="L39" s="18">
        <f>frq!C39</f>
        <v>1</v>
      </c>
      <c r="M39" s="124">
        <f t="shared" si="4"/>
        <v>31.3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</v>
      </c>
      <c r="R39" s="18">
        <v>0.7</v>
      </c>
    </row>
    <row r="40" spans="1:18">
      <c r="A40" s="8" t="s">
        <v>82</v>
      </c>
      <c r="B40" s="199">
        <f>'[2]23'!B42</f>
        <v>34</v>
      </c>
      <c r="C40" s="200">
        <f>'[2]23'!C42</f>
        <v>56</v>
      </c>
      <c r="D40" s="200">
        <f>'[2]23'!D42</f>
        <v>0</v>
      </c>
      <c r="E40" s="200">
        <f>'[2]23'!E42</f>
        <v>0</v>
      </c>
      <c r="F40" s="15">
        <f t="shared" si="6"/>
        <v>90</v>
      </c>
      <c r="G40" s="199">
        <f>'[2]23'!H42</f>
        <v>32</v>
      </c>
      <c r="H40" s="200">
        <f>'[2]23'!I42</f>
        <v>0</v>
      </c>
      <c r="I40" s="200">
        <f>'[2]23'!J42</f>
        <v>0</v>
      </c>
      <c r="J40" s="200">
        <f>'[2]23'!K42</f>
        <v>0</v>
      </c>
      <c r="K40" s="15">
        <f t="shared" si="3"/>
        <v>32</v>
      </c>
      <c r="L40" s="18">
        <f>frq!C40</f>
        <v>1</v>
      </c>
      <c r="M40" s="124">
        <f t="shared" si="4"/>
        <v>31.3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31.3</v>
      </c>
      <c r="R40" s="18">
        <v>0.7</v>
      </c>
    </row>
    <row r="41" spans="1:18">
      <c r="A41" s="8" t="s">
        <v>83</v>
      </c>
      <c r="B41" s="199">
        <f>'[2]23'!B43</f>
        <v>34</v>
      </c>
      <c r="C41" s="200">
        <f>'[2]23'!C43</f>
        <v>56</v>
      </c>
      <c r="D41" s="200">
        <f>'[2]23'!D43</f>
        <v>0</v>
      </c>
      <c r="E41" s="200">
        <f>'[2]23'!E43</f>
        <v>0</v>
      </c>
      <c r="F41" s="15">
        <f t="shared" si="6"/>
        <v>90</v>
      </c>
      <c r="G41" s="199">
        <f>'[2]23'!H43</f>
        <v>32</v>
      </c>
      <c r="H41" s="200">
        <f>'[2]23'!I43</f>
        <v>0</v>
      </c>
      <c r="I41" s="200">
        <f>'[2]23'!J43</f>
        <v>0</v>
      </c>
      <c r="J41" s="200">
        <f>'[2]23'!K43</f>
        <v>0</v>
      </c>
      <c r="K41" s="15">
        <f t="shared" si="3"/>
        <v>32</v>
      </c>
      <c r="L41" s="18">
        <f>frq!C41</f>
        <v>1</v>
      </c>
      <c r="M41" s="124">
        <f t="shared" si="4"/>
        <v>31.3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31.3</v>
      </c>
      <c r="R41" s="18">
        <v>0.7</v>
      </c>
    </row>
    <row r="42" spans="1:18">
      <c r="A42" s="8" t="s">
        <v>84</v>
      </c>
      <c r="B42" s="199">
        <f>'[2]23'!B44</f>
        <v>34</v>
      </c>
      <c r="C42" s="200">
        <f>'[2]23'!C44</f>
        <v>56</v>
      </c>
      <c r="D42" s="200">
        <f>'[2]23'!D44</f>
        <v>0</v>
      </c>
      <c r="E42" s="200">
        <f>'[2]23'!E44</f>
        <v>0</v>
      </c>
      <c r="F42" s="15">
        <f t="shared" si="6"/>
        <v>90</v>
      </c>
      <c r="G42" s="199">
        <f>'[2]23'!H44</f>
        <v>32</v>
      </c>
      <c r="H42" s="200">
        <f>'[2]23'!I44</f>
        <v>0</v>
      </c>
      <c r="I42" s="200">
        <f>'[2]23'!J44</f>
        <v>0</v>
      </c>
      <c r="J42" s="200">
        <f>'[2]23'!K44</f>
        <v>0</v>
      </c>
      <c r="K42" s="15">
        <f t="shared" si="3"/>
        <v>32</v>
      </c>
      <c r="L42" s="18">
        <f>frq!C42</f>
        <v>1</v>
      </c>
      <c r="M42" s="124">
        <f t="shared" si="4"/>
        <v>31.3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31.3</v>
      </c>
      <c r="R42" s="18">
        <v>0.7</v>
      </c>
    </row>
    <row r="43" spans="1:18">
      <c r="A43" s="8" t="s">
        <v>85</v>
      </c>
      <c r="B43" s="199">
        <f>'[2]23'!B45</f>
        <v>34</v>
      </c>
      <c r="C43" s="200">
        <f>'[2]23'!C45</f>
        <v>56</v>
      </c>
      <c r="D43" s="200">
        <f>'[2]23'!D45</f>
        <v>0</v>
      </c>
      <c r="E43" s="200">
        <f>'[2]23'!E45</f>
        <v>0</v>
      </c>
      <c r="F43" s="15">
        <f t="shared" si="6"/>
        <v>90</v>
      </c>
      <c r="G43" s="199">
        <f>'[2]23'!H45</f>
        <v>32</v>
      </c>
      <c r="H43" s="200">
        <f>'[2]23'!I45</f>
        <v>0</v>
      </c>
      <c r="I43" s="200">
        <f>'[2]23'!J45</f>
        <v>0</v>
      </c>
      <c r="J43" s="200">
        <f>'[2]23'!K45</f>
        <v>0</v>
      </c>
      <c r="K43" s="15">
        <f t="shared" si="3"/>
        <v>32</v>
      </c>
      <c r="L43" s="18">
        <f>frq!C43</f>
        <v>1</v>
      </c>
      <c r="M43" s="124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</row>
    <row r="44" spans="1:18">
      <c r="A44" s="8" t="s">
        <v>86</v>
      </c>
      <c r="B44" s="199">
        <f>'[2]23'!B46</f>
        <v>34</v>
      </c>
      <c r="C44" s="200">
        <f>'[2]23'!C46</f>
        <v>56</v>
      </c>
      <c r="D44" s="200">
        <f>'[2]23'!D46</f>
        <v>0</v>
      </c>
      <c r="E44" s="200">
        <f>'[2]23'!E46</f>
        <v>0</v>
      </c>
      <c r="F44" s="15">
        <f t="shared" si="6"/>
        <v>90</v>
      </c>
      <c r="G44" s="199">
        <f>'[2]23'!H46</f>
        <v>32</v>
      </c>
      <c r="H44" s="200">
        <f>'[2]23'!I46</f>
        <v>0</v>
      </c>
      <c r="I44" s="200">
        <f>'[2]23'!J46</f>
        <v>0</v>
      </c>
      <c r="J44" s="200">
        <f>'[2]23'!K46</f>
        <v>0</v>
      </c>
      <c r="K44" s="15">
        <f t="shared" si="3"/>
        <v>32</v>
      </c>
      <c r="L44" s="18">
        <f>frq!C44</f>
        <v>1</v>
      </c>
      <c r="M44" s="124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</row>
    <row r="45" spans="1:18">
      <c r="A45" s="8" t="s">
        <v>87</v>
      </c>
      <c r="B45" s="199">
        <f>'[2]23'!B47</f>
        <v>34</v>
      </c>
      <c r="C45" s="200">
        <f>'[2]23'!C47</f>
        <v>56</v>
      </c>
      <c r="D45" s="200">
        <f>'[2]23'!D47</f>
        <v>0</v>
      </c>
      <c r="E45" s="200">
        <f>'[2]23'!E47</f>
        <v>0</v>
      </c>
      <c r="F45" s="15">
        <f t="shared" si="6"/>
        <v>90</v>
      </c>
      <c r="G45" s="199">
        <f>'[2]23'!H47</f>
        <v>32</v>
      </c>
      <c r="H45" s="200">
        <f>'[2]23'!I47</f>
        <v>0</v>
      </c>
      <c r="I45" s="200">
        <f>'[2]23'!J47</f>
        <v>0</v>
      </c>
      <c r="J45" s="200">
        <f>'[2]23'!K47</f>
        <v>0</v>
      </c>
      <c r="K45" s="15">
        <f t="shared" si="3"/>
        <v>32</v>
      </c>
      <c r="L45" s="18">
        <f>frq!C45</f>
        <v>1</v>
      </c>
      <c r="M45" s="124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</row>
    <row r="46" spans="1:18">
      <c r="A46" s="8" t="s">
        <v>88</v>
      </c>
      <c r="B46" s="199">
        <f>'[2]23'!B48</f>
        <v>34</v>
      </c>
      <c r="C46" s="200">
        <f>'[2]23'!C48</f>
        <v>56</v>
      </c>
      <c r="D46" s="200">
        <f>'[2]23'!D48</f>
        <v>0</v>
      </c>
      <c r="E46" s="200">
        <f>'[2]23'!E48</f>
        <v>0</v>
      </c>
      <c r="F46" s="15">
        <f t="shared" si="6"/>
        <v>90</v>
      </c>
      <c r="G46" s="199">
        <f>'[2]23'!H48</f>
        <v>32</v>
      </c>
      <c r="H46" s="200">
        <f>'[2]23'!I48</f>
        <v>0</v>
      </c>
      <c r="I46" s="200">
        <f>'[2]23'!J48</f>
        <v>0</v>
      </c>
      <c r="J46" s="200">
        <f>'[2]23'!K48</f>
        <v>0</v>
      </c>
      <c r="K46" s="15">
        <f t="shared" si="3"/>
        <v>32</v>
      </c>
      <c r="L46" s="18">
        <f>frq!C46</f>
        <v>1</v>
      </c>
      <c r="M46" s="124">
        <f t="shared" si="4"/>
        <v>31.3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31.3</v>
      </c>
      <c r="R46" s="18">
        <v>0.7</v>
      </c>
    </row>
    <row r="47" spans="1:18">
      <c r="A47" s="8" t="s">
        <v>89</v>
      </c>
      <c r="B47" s="199">
        <f>'[2]23'!B49</f>
        <v>34</v>
      </c>
      <c r="C47" s="200">
        <f>'[2]23'!C49</f>
        <v>56</v>
      </c>
      <c r="D47" s="200">
        <f>'[2]23'!D49</f>
        <v>0</v>
      </c>
      <c r="E47" s="200">
        <f>'[2]23'!E49</f>
        <v>0</v>
      </c>
      <c r="F47" s="15">
        <f t="shared" si="6"/>
        <v>90</v>
      </c>
      <c r="G47" s="199">
        <f>'[2]23'!H49</f>
        <v>32</v>
      </c>
      <c r="H47" s="200">
        <f>'[2]23'!I49</f>
        <v>0</v>
      </c>
      <c r="I47" s="200">
        <f>'[2]23'!J49</f>
        <v>0</v>
      </c>
      <c r="J47" s="200">
        <f>'[2]23'!K49</f>
        <v>0</v>
      </c>
      <c r="K47" s="15">
        <f t="shared" si="3"/>
        <v>32</v>
      </c>
      <c r="L47" s="18">
        <f>frq!C47</f>
        <v>1</v>
      </c>
      <c r="M47" s="124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</row>
    <row r="48" spans="1:18">
      <c r="A48" s="8" t="s">
        <v>90</v>
      </c>
      <c r="B48" s="199">
        <f>'[2]23'!B50</f>
        <v>34</v>
      </c>
      <c r="C48" s="200">
        <f>'[2]23'!C50</f>
        <v>56</v>
      </c>
      <c r="D48" s="200">
        <f>'[2]23'!D50</f>
        <v>0</v>
      </c>
      <c r="E48" s="200">
        <f>'[2]23'!E50</f>
        <v>0</v>
      </c>
      <c r="F48" s="15">
        <f t="shared" si="6"/>
        <v>90</v>
      </c>
      <c r="G48" s="199">
        <f>'[2]23'!H50</f>
        <v>32</v>
      </c>
      <c r="H48" s="200">
        <f>'[2]23'!I50</f>
        <v>0</v>
      </c>
      <c r="I48" s="200">
        <f>'[2]23'!J50</f>
        <v>0</v>
      </c>
      <c r="J48" s="200">
        <f>'[2]23'!K50</f>
        <v>0</v>
      </c>
      <c r="K48" s="15">
        <f t="shared" si="3"/>
        <v>32</v>
      </c>
      <c r="L48" s="18">
        <f>frq!C48</f>
        <v>1</v>
      </c>
      <c r="M48" s="124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</row>
    <row r="49" spans="1:18">
      <c r="A49" s="8" t="s">
        <v>91</v>
      </c>
      <c r="B49" s="199">
        <f>'[2]23'!B51</f>
        <v>34</v>
      </c>
      <c r="C49" s="200">
        <f>'[2]23'!C51</f>
        <v>56</v>
      </c>
      <c r="D49" s="200">
        <f>'[2]23'!D51</f>
        <v>0</v>
      </c>
      <c r="E49" s="200">
        <f>'[2]23'!E51</f>
        <v>0</v>
      </c>
      <c r="F49" s="15">
        <f t="shared" si="6"/>
        <v>90</v>
      </c>
      <c r="G49" s="199">
        <f>'[2]23'!H51</f>
        <v>32</v>
      </c>
      <c r="H49" s="200">
        <f>'[2]23'!I51</f>
        <v>0</v>
      </c>
      <c r="I49" s="200">
        <f>'[2]23'!J51</f>
        <v>0</v>
      </c>
      <c r="J49" s="200">
        <f>'[2]23'!K51</f>
        <v>0</v>
      </c>
      <c r="K49" s="15">
        <f t="shared" si="3"/>
        <v>32</v>
      </c>
      <c r="L49" s="18">
        <f>frq!C49</f>
        <v>1</v>
      </c>
      <c r="M49" s="124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199">
        <f>'[2]23'!B52</f>
        <v>34</v>
      </c>
      <c r="C50" s="200">
        <f>'[2]23'!C52</f>
        <v>56</v>
      </c>
      <c r="D50" s="200">
        <f>'[2]23'!D52</f>
        <v>0</v>
      </c>
      <c r="E50" s="200">
        <f>'[2]23'!E52</f>
        <v>0</v>
      </c>
      <c r="F50" s="15">
        <f t="shared" si="6"/>
        <v>90</v>
      </c>
      <c r="G50" s="199">
        <f>'[2]23'!H52</f>
        <v>32</v>
      </c>
      <c r="H50" s="200">
        <f>'[2]23'!I52</f>
        <v>0</v>
      </c>
      <c r="I50" s="200">
        <f>'[2]23'!J52</f>
        <v>0</v>
      </c>
      <c r="J50" s="200">
        <f>'[2]23'!K52</f>
        <v>0</v>
      </c>
      <c r="K50" s="15">
        <f t="shared" si="3"/>
        <v>32</v>
      </c>
      <c r="L50" s="18">
        <f>frq!C50</f>
        <v>1</v>
      </c>
      <c r="M50" s="124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199">
        <f>'[2]23'!B53</f>
        <v>34</v>
      </c>
      <c r="C51" s="200">
        <f>'[2]23'!C53</f>
        <v>56</v>
      </c>
      <c r="D51" s="200">
        <f>'[2]23'!D53</f>
        <v>0</v>
      </c>
      <c r="E51" s="200">
        <f>'[2]23'!E53</f>
        <v>0</v>
      </c>
      <c r="F51" s="15">
        <f t="shared" si="6"/>
        <v>90</v>
      </c>
      <c r="G51" s="199">
        <f>'[2]23'!H53</f>
        <v>32</v>
      </c>
      <c r="H51" s="200">
        <f>'[2]23'!I53</f>
        <v>0</v>
      </c>
      <c r="I51" s="200">
        <f>'[2]23'!J53</f>
        <v>0</v>
      </c>
      <c r="J51" s="200">
        <f>'[2]23'!K53</f>
        <v>0</v>
      </c>
      <c r="K51" s="15">
        <f t="shared" si="3"/>
        <v>32</v>
      </c>
      <c r="L51" s="18">
        <f>frq!C51</f>
        <v>1</v>
      </c>
      <c r="M51" s="124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</row>
    <row r="52" spans="1:18">
      <c r="A52" s="8" t="s">
        <v>94</v>
      </c>
      <c r="B52" s="199">
        <f>'[2]23'!B54</f>
        <v>34</v>
      </c>
      <c r="C52" s="200">
        <f>'[2]23'!C54</f>
        <v>56</v>
      </c>
      <c r="D52" s="200">
        <f>'[2]23'!D54</f>
        <v>0</v>
      </c>
      <c r="E52" s="200">
        <f>'[2]23'!E54</f>
        <v>0</v>
      </c>
      <c r="F52" s="15">
        <f t="shared" si="6"/>
        <v>90</v>
      </c>
      <c r="G52" s="199">
        <f>'[2]23'!H54</f>
        <v>31</v>
      </c>
      <c r="H52" s="200">
        <f>'[2]23'!I54</f>
        <v>0</v>
      </c>
      <c r="I52" s="200">
        <f>'[2]23'!J54</f>
        <v>0</v>
      </c>
      <c r="J52" s="200">
        <f>'[2]23'!K54</f>
        <v>0</v>
      </c>
      <c r="K52" s="15">
        <f t="shared" si="3"/>
        <v>31</v>
      </c>
      <c r="L52" s="18">
        <f>frq!C52</f>
        <v>1</v>
      </c>
      <c r="M52" s="124">
        <f t="shared" si="4"/>
        <v>30.3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30.3</v>
      </c>
      <c r="R52" s="18">
        <v>0.7</v>
      </c>
    </row>
    <row r="53" spans="1:18">
      <c r="A53" s="8" t="s">
        <v>95</v>
      </c>
      <c r="B53" s="199">
        <f>'[2]23'!B55</f>
        <v>34</v>
      </c>
      <c r="C53" s="200">
        <f>'[2]23'!C55</f>
        <v>56</v>
      </c>
      <c r="D53" s="200">
        <f>'[2]23'!D55</f>
        <v>0</v>
      </c>
      <c r="E53" s="200">
        <f>'[2]23'!E55</f>
        <v>0</v>
      </c>
      <c r="F53" s="15">
        <f t="shared" si="6"/>
        <v>90</v>
      </c>
      <c r="G53" s="199">
        <f>'[2]23'!H55</f>
        <v>31</v>
      </c>
      <c r="H53" s="200">
        <f>'[2]23'!I55</f>
        <v>0</v>
      </c>
      <c r="I53" s="200">
        <f>'[2]23'!J55</f>
        <v>0</v>
      </c>
      <c r="J53" s="200">
        <f>'[2]23'!K55</f>
        <v>0</v>
      </c>
      <c r="K53" s="15">
        <f t="shared" si="3"/>
        <v>31</v>
      </c>
      <c r="L53" s="18">
        <f>frq!C53</f>
        <v>1</v>
      </c>
      <c r="M53" s="124">
        <f t="shared" si="4"/>
        <v>30.3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30.3</v>
      </c>
      <c r="R53" s="18">
        <v>0.7</v>
      </c>
    </row>
    <row r="54" spans="1:18">
      <c r="A54" s="8" t="s">
        <v>96</v>
      </c>
      <c r="B54" s="199">
        <f>'[2]23'!B56</f>
        <v>34</v>
      </c>
      <c r="C54" s="200">
        <f>'[2]23'!C56</f>
        <v>56</v>
      </c>
      <c r="D54" s="200">
        <f>'[2]23'!D56</f>
        <v>0</v>
      </c>
      <c r="E54" s="200">
        <f>'[2]23'!E56</f>
        <v>0</v>
      </c>
      <c r="F54" s="15">
        <f t="shared" si="6"/>
        <v>90</v>
      </c>
      <c r="G54" s="199">
        <f>'[2]23'!H56</f>
        <v>31</v>
      </c>
      <c r="H54" s="200">
        <f>'[2]23'!I56</f>
        <v>0</v>
      </c>
      <c r="I54" s="200">
        <f>'[2]23'!J56</f>
        <v>0</v>
      </c>
      <c r="J54" s="200">
        <f>'[2]23'!K56</f>
        <v>0</v>
      </c>
      <c r="K54" s="15">
        <f t="shared" si="3"/>
        <v>31</v>
      </c>
      <c r="L54" s="18">
        <f>frq!C54</f>
        <v>1</v>
      </c>
      <c r="M54" s="124">
        <f t="shared" si="4"/>
        <v>30.3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30.3</v>
      </c>
      <c r="R54" s="18">
        <v>0.7</v>
      </c>
    </row>
    <row r="55" spans="1:18">
      <c r="A55" s="8" t="s">
        <v>97</v>
      </c>
      <c r="B55" s="199">
        <f>'[2]23'!B57</f>
        <v>34</v>
      </c>
      <c r="C55" s="200">
        <f>'[2]23'!C57</f>
        <v>56</v>
      </c>
      <c r="D55" s="200">
        <f>'[2]23'!D57</f>
        <v>0</v>
      </c>
      <c r="E55" s="200">
        <f>'[2]23'!E57</f>
        <v>0</v>
      </c>
      <c r="F55" s="15">
        <f t="shared" si="6"/>
        <v>90</v>
      </c>
      <c r="G55" s="199">
        <f>'[2]23'!H57</f>
        <v>31</v>
      </c>
      <c r="H55" s="200">
        <f>'[2]23'!I57</f>
        <v>0</v>
      </c>
      <c r="I55" s="200">
        <f>'[2]23'!J57</f>
        <v>0</v>
      </c>
      <c r="J55" s="200">
        <f>'[2]23'!K57</f>
        <v>0</v>
      </c>
      <c r="K55" s="15">
        <f t="shared" si="3"/>
        <v>31</v>
      </c>
      <c r="L55" s="18">
        <f>frq!C55</f>
        <v>1</v>
      </c>
      <c r="M55" s="124">
        <f t="shared" si="4"/>
        <v>30.3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30.3</v>
      </c>
      <c r="R55" s="18">
        <v>0.7</v>
      </c>
    </row>
    <row r="56" spans="1:18">
      <c r="A56" s="8" t="s">
        <v>98</v>
      </c>
      <c r="B56" s="199">
        <f>'[2]23'!B58</f>
        <v>34</v>
      </c>
      <c r="C56" s="200">
        <f>'[2]23'!C58</f>
        <v>56</v>
      </c>
      <c r="D56" s="200">
        <f>'[2]23'!D58</f>
        <v>0</v>
      </c>
      <c r="E56" s="200">
        <f>'[2]23'!E58</f>
        <v>0</v>
      </c>
      <c r="F56" s="15">
        <f t="shared" si="6"/>
        <v>90</v>
      </c>
      <c r="G56" s="199">
        <f>'[2]23'!H58</f>
        <v>31</v>
      </c>
      <c r="H56" s="200">
        <f>'[2]23'!I58</f>
        <v>0</v>
      </c>
      <c r="I56" s="200">
        <f>'[2]23'!J58</f>
        <v>0</v>
      </c>
      <c r="J56" s="200">
        <f>'[2]23'!K58</f>
        <v>0</v>
      </c>
      <c r="K56" s="15">
        <f t="shared" si="3"/>
        <v>31</v>
      </c>
      <c r="L56" s="18">
        <f>frq!C56</f>
        <v>1</v>
      </c>
      <c r="M56" s="124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199">
        <f>'[2]23'!B59</f>
        <v>34</v>
      </c>
      <c r="C57" s="200">
        <f>'[2]23'!C59</f>
        <v>56</v>
      </c>
      <c r="D57" s="200">
        <f>'[2]23'!D59</f>
        <v>0</v>
      </c>
      <c r="E57" s="200">
        <f>'[2]23'!E59</f>
        <v>0</v>
      </c>
      <c r="F57" s="15">
        <f t="shared" si="6"/>
        <v>90</v>
      </c>
      <c r="G57" s="199">
        <f>'[2]23'!H59</f>
        <v>31</v>
      </c>
      <c r="H57" s="200">
        <f>'[2]23'!I59</f>
        <v>0</v>
      </c>
      <c r="I57" s="200">
        <f>'[2]23'!J59</f>
        <v>0</v>
      </c>
      <c r="J57" s="200">
        <f>'[2]23'!K59</f>
        <v>0</v>
      </c>
      <c r="K57" s="15">
        <f t="shared" si="3"/>
        <v>31</v>
      </c>
      <c r="L57" s="18">
        <f>frq!C57</f>
        <v>1</v>
      </c>
      <c r="M57" s="124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199">
        <f>'[2]23'!B60</f>
        <v>34</v>
      </c>
      <c r="C58" s="200">
        <f>'[2]23'!C60</f>
        <v>56</v>
      </c>
      <c r="D58" s="200">
        <f>'[2]23'!D60</f>
        <v>0</v>
      </c>
      <c r="E58" s="200">
        <f>'[2]23'!E60</f>
        <v>0</v>
      </c>
      <c r="F58" s="15">
        <f t="shared" si="6"/>
        <v>90</v>
      </c>
      <c r="G58" s="199">
        <f>'[2]23'!H60</f>
        <v>31</v>
      </c>
      <c r="H58" s="200">
        <f>'[2]23'!I60</f>
        <v>0</v>
      </c>
      <c r="I58" s="200">
        <f>'[2]23'!J60</f>
        <v>0</v>
      </c>
      <c r="J58" s="200">
        <f>'[2]23'!K60</f>
        <v>0</v>
      </c>
      <c r="K58" s="15">
        <f t="shared" si="3"/>
        <v>31</v>
      </c>
      <c r="L58" s="18">
        <f>frq!C58</f>
        <v>1</v>
      </c>
      <c r="M58" s="124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199">
        <f>'[2]23'!B61</f>
        <v>34</v>
      </c>
      <c r="C59" s="200">
        <f>'[2]23'!C61</f>
        <v>56</v>
      </c>
      <c r="D59" s="200">
        <f>'[2]23'!D61</f>
        <v>0</v>
      </c>
      <c r="E59" s="200">
        <f>'[2]23'!E61</f>
        <v>0</v>
      </c>
      <c r="F59" s="15">
        <f t="shared" si="6"/>
        <v>90</v>
      </c>
      <c r="G59" s="199">
        <f>'[2]23'!H61</f>
        <v>31</v>
      </c>
      <c r="H59" s="200">
        <f>'[2]23'!I61</f>
        <v>0</v>
      </c>
      <c r="I59" s="200">
        <f>'[2]23'!J61</f>
        <v>0</v>
      </c>
      <c r="J59" s="200">
        <f>'[2]23'!K61</f>
        <v>0</v>
      </c>
      <c r="K59" s="15">
        <f t="shared" si="3"/>
        <v>31</v>
      </c>
      <c r="L59" s="18">
        <f>frq!C59</f>
        <v>1</v>
      </c>
      <c r="M59" s="124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199">
        <f>'[2]23'!B62</f>
        <v>34</v>
      </c>
      <c r="C60" s="200">
        <f>'[2]23'!C62</f>
        <v>56</v>
      </c>
      <c r="D60" s="200">
        <f>'[2]23'!D62</f>
        <v>0</v>
      </c>
      <c r="E60" s="200">
        <f>'[2]23'!E62</f>
        <v>0</v>
      </c>
      <c r="F60" s="15">
        <f t="shared" si="6"/>
        <v>90</v>
      </c>
      <c r="G60" s="199">
        <f>'[2]23'!H62</f>
        <v>31</v>
      </c>
      <c r="H60" s="200">
        <f>'[2]23'!I62</f>
        <v>0</v>
      </c>
      <c r="I60" s="200">
        <f>'[2]23'!J62</f>
        <v>0</v>
      </c>
      <c r="J60" s="200">
        <f>'[2]23'!K62</f>
        <v>0</v>
      </c>
      <c r="K60" s="15">
        <f t="shared" si="3"/>
        <v>31</v>
      </c>
      <c r="L60" s="18">
        <f>frq!C60</f>
        <v>1</v>
      </c>
      <c r="M60" s="124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199">
        <f>'[2]23'!B63</f>
        <v>34</v>
      </c>
      <c r="C61" s="200">
        <f>'[2]23'!C63</f>
        <v>56</v>
      </c>
      <c r="D61" s="200">
        <f>'[2]23'!D63</f>
        <v>0</v>
      </c>
      <c r="E61" s="200">
        <f>'[2]23'!E63</f>
        <v>0</v>
      </c>
      <c r="F61" s="15">
        <f t="shared" si="6"/>
        <v>90</v>
      </c>
      <c r="G61" s="199">
        <f>'[2]23'!H63</f>
        <v>31</v>
      </c>
      <c r="H61" s="200">
        <f>'[2]23'!I63</f>
        <v>0</v>
      </c>
      <c r="I61" s="200">
        <f>'[2]23'!J63</f>
        <v>0</v>
      </c>
      <c r="J61" s="200">
        <f>'[2]23'!K63</f>
        <v>0</v>
      </c>
      <c r="K61" s="15">
        <f t="shared" si="3"/>
        <v>31</v>
      </c>
      <c r="L61" s="18">
        <f>frq!C61</f>
        <v>1</v>
      </c>
      <c r="M61" s="124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199">
        <f>'[2]23'!B64</f>
        <v>34</v>
      </c>
      <c r="C62" s="200">
        <f>'[2]23'!C64</f>
        <v>56</v>
      </c>
      <c r="D62" s="200">
        <f>'[2]23'!D64</f>
        <v>0</v>
      </c>
      <c r="E62" s="200">
        <f>'[2]23'!E64</f>
        <v>0</v>
      </c>
      <c r="F62" s="15">
        <f t="shared" si="6"/>
        <v>90</v>
      </c>
      <c r="G62" s="199">
        <f>'[2]23'!H64</f>
        <v>31</v>
      </c>
      <c r="H62" s="200">
        <f>'[2]23'!I64</f>
        <v>0</v>
      </c>
      <c r="I62" s="200">
        <f>'[2]23'!J64</f>
        <v>0</v>
      </c>
      <c r="J62" s="200">
        <f>'[2]23'!K64</f>
        <v>0</v>
      </c>
      <c r="K62" s="15">
        <f t="shared" si="3"/>
        <v>31</v>
      </c>
      <c r="L62" s="18">
        <f>frq!C62</f>
        <v>1</v>
      </c>
      <c r="M62" s="124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199">
        <f>'[2]23'!B65</f>
        <v>34</v>
      </c>
      <c r="C63" s="200">
        <f>'[2]23'!C65</f>
        <v>56</v>
      </c>
      <c r="D63" s="200">
        <f>'[2]23'!D65</f>
        <v>0</v>
      </c>
      <c r="E63" s="200">
        <f>'[2]23'!E65</f>
        <v>0</v>
      </c>
      <c r="F63" s="15">
        <f t="shared" si="6"/>
        <v>90</v>
      </c>
      <c r="G63" s="199">
        <f>'[2]23'!H65</f>
        <v>31</v>
      </c>
      <c r="H63" s="200">
        <f>'[2]23'!I65</f>
        <v>0</v>
      </c>
      <c r="I63" s="200">
        <f>'[2]23'!J65</f>
        <v>0</v>
      </c>
      <c r="J63" s="200">
        <f>'[2]23'!K65</f>
        <v>0</v>
      </c>
      <c r="K63" s="15">
        <f t="shared" si="3"/>
        <v>31</v>
      </c>
      <c r="L63" s="18">
        <f>frq!C63</f>
        <v>1</v>
      </c>
      <c r="M63" s="124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199">
        <f>'[2]23'!B66</f>
        <v>34</v>
      </c>
      <c r="C64" s="200">
        <f>'[2]23'!C66</f>
        <v>56</v>
      </c>
      <c r="D64" s="200">
        <f>'[2]23'!D66</f>
        <v>0</v>
      </c>
      <c r="E64" s="200">
        <f>'[2]23'!E66</f>
        <v>0</v>
      </c>
      <c r="F64" s="15">
        <f t="shared" si="6"/>
        <v>90</v>
      </c>
      <c r="G64" s="199">
        <f>'[2]23'!H66</f>
        <v>31</v>
      </c>
      <c r="H64" s="200">
        <f>'[2]23'!I66</f>
        <v>0</v>
      </c>
      <c r="I64" s="200">
        <f>'[2]23'!J66</f>
        <v>0</v>
      </c>
      <c r="J64" s="200">
        <f>'[2]23'!K66</f>
        <v>0</v>
      </c>
      <c r="K64" s="15">
        <f t="shared" si="3"/>
        <v>31</v>
      </c>
      <c r="L64" s="18">
        <f>frq!C64</f>
        <v>1</v>
      </c>
      <c r="M64" s="124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199">
        <f>'[2]23'!B67</f>
        <v>34</v>
      </c>
      <c r="C65" s="200">
        <f>'[2]23'!C67</f>
        <v>56</v>
      </c>
      <c r="D65" s="200">
        <f>'[2]23'!D67</f>
        <v>0</v>
      </c>
      <c r="E65" s="200">
        <f>'[2]23'!E67</f>
        <v>0</v>
      </c>
      <c r="F65" s="15">
        <f t="shared" si="6"/>
        <v>90</v>
      </c>
      <c r="G65" s="199">
        <f>'[2]23'!H67</f>
        <v>31</v>
      </c>
      <c r="H65" s="200">
        <f>'[2]23'!I67</f>
        <v>0</v>
      </c>
      <c r="I65" s="200">
        <f>'[2]23'!J67</f>
        <v>0</v>
      </c>
      <c r="J65" s="200">
        <f>'[2]23'!K67</f>
        <v>0</v>
      </c>
      <c r="K65" s="15">
        <f t="shared" si="3"/>
        <v>31</v>
      </c>
      <c r="L65" s="18">
        <f>frq!C65</f>
        <v>1</v>
      </c>
      <c r="M65" s="124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199">
        <f>'[2]23'!B68</f>
        <v>34</v>
      </c>
      <c r="C66" s="200">
        <f>'[2]23'!C68</f>
        <v>56</v>
      </c>
      <c r="D66" s="200">
        <f>'[2]23'!D68</f>
        <v>0</v>
      </c>
      <c r="E66" s="200">
        <f>'[2]23'!E68</f>
        <v>0</v>
      </c>
      <c r="F66" s="15">
        <f t="shared" si="6"/>
        <v>90</v>
      </c>
      <c r="G66" s="199">
        <f>'[2]23'!H68</f>
        <v>31</v>
      </c>
      <c r="H66" s="200">
        <f>'[2]23'!I68</f>
        <v>0</v>
      </c>
      <c r="I66" s="200">
        <f>'[2]23'!J68</f>
        <v>0</v>
      </c>
      <c r="J66" s="200">
        <f>'[2]23'!K68</f>
        <v>0</v>
      </c>
      <c r="K66" s="15">
        <f t="shared" si="3"/>
        <v>31</v>
      </c>
      <c r="L66" s="18">
        <f>frq!C66</f>
        <v>1</v>
      </c>
      <c r="M66" s="124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199">
        <f>'[2]23'!B69</f>
        <v>34</v>
      </c>
      <c r="C67" s="200">
        <f>'[2]23'!C69</f>
        <v>56</v>
      </c>
      <c r="D67" s="200">
        <f>'[2]23'!D69</f>
        <v>0</v>
      </c>
      <c r="E67" s="200">
        <f>'[2]23'!E69</f>
        <v>0</v>
      </c>
      <c r="F67" s="15">
        <f t="shared" si="6"/>
        <v>90</v>
      </c>
      <c r="G67" s="199">
        <f>'[2]23'!H69</f>
        <v>31</v>
      </c>
      <c r="H67" s="200">
        <f>'[2]23'!I69</f>
        <v>0</v>
      </c>
      <c r="I67" s="200">
        <f>'[2]23'!J69</f>
        <v>0</v>
      </c>
      <c r="J67" s="200">
        <f>'[2]23'!K69</f>
        <v>0</v>
      </c>
      <c r="K67" s="15">
        <f t="shared" si="3"/>
        <v>31</v>
      </c>
      <c r="L67" s="18">
        <f>frq!C67</f>
        <v>1</v>
      </c>
      <c r="M67" s="124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199">
        <f>'[2]23'!B70</f>
        <v>34</v>
      </c>
      <c r="C68" s="200">
        <f>'[2]23'!C70</f>
        <v>56</v>
      </c>
      <c r="D68" s="200">
        <f>'[2]23'!D70</f>
        <v>0</v>
      </c>
      <c r="E68" s="200">
        <f>'[2]23'!E70</f>
        <v>0</v>
      </c>
      <c r="F68" s="15">
        <f t="shared" si="6"/>
        <v>90</v>
      </c>
      <c r="G68" s="199">
        <f>'[2]23'!H70</f>
        <v>31</v>
      </c>
      <c r="H68" s="200">
        <f>'[2]23'!I70</f>
        <v>0</v>
      </c>
      <c r="I68" s="200">
        <f>'[2]23'!J70</f>
        <v>0</v>
      </c>
      <c r="J68" s="200">
        <f>'[2]23'!K70</f>
        <v>0</v>
      </c>
      <c r="K68" s="15">
        <f t="shared" ref="K68:K98" si="13">SUM(G68:J68)</f>
        <v>31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199">
        <f>'[2]23'!B71</f>
        <v>34</v>
      </c>
      <c r="C69" s="200">
        <f>'[2]23'!C71</f>
        <v>56</v>
      </c>
      <c r="D69" s="200">
        <f>'[2]23'!D71</f>
        <v>0</v>
      </c>
      <c r="E69" s="200">
        <f>'[2]23'!E71</f>
        <v>0</v>
      </c>
      <c r="F69" s="15">
        <f t="shared" ref="F69:F98" si="16">SUM(B69:E69)</f>
        <v>90</v>
      </c>
      <c r="G69" s="199">
        <f>'[2]23'!H71</f>
        <v>31</v>
      </c>
      <c r="H69" s="200">
        <f>'[2]23'!I71</f>
        <v>0</v>
      </c>
      <c r="I69" s="200">
        <f>'[2]23'!J71</f>
        <v>0</v>
      </c>
      <c r="J69" s="200">
        <f>'[2]23'!K71</f>
        <v>0</v>
      </c>
      <c r="K69" s="15">
        <f t="shared" si="13"/>
        <v>31</v>
      </c>
      <c r="L69" s="18">
        <f>frq!C69</f>
        <v>1</v>
      </c>
      <c r="M69" s="124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199">
        <f>'[2]23'!B72</f>
        <v>34</v>
      </c>
      <c r="C70" s="200">
        <f>'[2]23'!C72</f>
        <v>56</v>
      </c>
      <c r="D70" s="200">
        <f>'[2]23'!D72</f>
        <v>0</v>
      </c>
      <c r="E70" s="200">
        <f>'[2]23'!E72</f>
        <v>0</v>
      </c>
      <c r="F70" s="15">
        <f t="shared" si="16"/>
        <v>90</v>
      </c>
      <c r="G70" s="199">
        <f>'[2]23'!H72</f>
        <v>31</v>
      </c>
      <c r="H70" s="200">
        <f>'[2]23'!I72</f>
        <v>0</v>
      </c>
      <c r="I70" s="200">
        <f>'[2]23'!J72</f>
        <v>0</v>
      </c>
      <c r="J70" s="200">
        <f>'[2]23'!K72</f>
        <v>0</v>
      </c>
      <c r="K70" s="15">
        <f t="shared" si="13"/>
        <v>31</v>
      </c>
      <c r="L70" s="18">
        <f>frq!C70</f>
        <v>1</v>
      </c>
      <c r="M70" s="124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199">
        <f>'[2]23'!B73</f>
        <v>34</v>
      </c>
      <c r="C71" s="200">
        <f>'[2]23'!C73</f>
        <v>56</v>
      </c>
      <c r="D71" s="200">
        <f>'[2]23'!D73</f>
        <v>0</v>
      </c>
      <c r="E71" s="200">
        <f>'[2]23'!E73</f>
        <v>0</v>
      </c>
      <c r="F71" s="15">
        <f t="shared" si="16"/>
        <v>90</v>
      </c>
      <c r="G71" s="199">
        <f>'[2]23'!H73</f>
        <v>31</v>
      </c>
      <c r="H71" s="200">
        <f>'[2]23'!I73</f>
        <v>0</v>
      </c>
      <c r="I71" s="200">
        <f>'[2]23'!J73</f>
        <v>0</v>
      </c>
      <c r="J71" s="200">
        <f>'[2]23'!K73</f>
        <v>0</v>
      </c>
      <c r="K71" s="15">
        <f t="shared" si="13"/>
        <v>31</v>
      </c>
      <c r="L71" s="18">
        <f>frq!C71</f>
        <v>1</v>
      </c>
      <c r="M71" s="124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199">
        <f>'[2]23'!B74</f>
        <v>34</v>
      </c>
      <c r="C72" s="200">
        <f>'[2]23'!C74</f>
        <v>56</v>
      </c>
      <c r="D72" s="200">
        <f>'[2]23'!D74</f>
        <v>0</v>
      </c>
      <c r="E72" s="200">
        <f>'[2]23'!E74</f>
        <v>0</v>
      </c>
      <c r="F72" s="15">
        <f t="shared" si="16"/>
        <v>90</v>
      </c>
      <c r="G72" s="199">
        <f>'[2]23'!H74</f>
        <v>31</v>
      </c>
      <c r="H72" s="200">
        <f>'[2]23'!I74</f>
        <v>0</v>
      </c>
      <c r="I72" s="200">
        <f>'[2]23'!J74</f>
        <v>0</v>
      </c>
      <c r="J72" s="200">
        <f>'[2]23'!K74</f>
        <v>0</v>
      </c>
      <c r="K72" s="15">
        <f t="shared" si="13"/>
        <v>31</v>
      </c>
      <c r="L72" s="18">
        <f>frq!C72</f>
        <v>1</v>
      </c>
      <c r="M72" s="124">
        <f t="shared" si="14"/>
        <v>30.3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30.3</v>
      </c>
      <c r="R72" s="18">
        <v>0.7</v>
      </c>
    </row>
    <row r="73" spans="1:18">
      <c r="A73" s="8" t="s">
        <v>115</v>
      </c>
      <c r="B73" s="199">
        <f>'[2]23'!B75</f>
        <v>34</v>
      </c>
      <c r="C73" s="200">
        <f>'[2]23'!C75</f>
        <v>56</v>
      </c>
      <c r="D73" s="200">
        <f>'[2]23'!D75</f>
        <v>0</v>
      </c>
      <c r="E73" s="200">
        <f>'[2]23'!E75</f>
        <v>0</v>
      </c>
      <c r="F73" s="15">
        <f t="shared" si="16"/>
        <v>90</v>
      </c>
      <c r="G73" s="199">
        <f>'[2]23'!H75</f>
        <v>31</v>
      </c>
      <c r="H73" s="200">
        <f>'[2]23'!I75</f>
        <v>0</v>
      </c>
      <c r="I73" s="200">
        <f>'[2]23'!J75</f>
        <v>0</v>
      </c>
      <c r="J73" s="200">
        <f>'[2]23'!K75</f>
        <v>0</v>
      </c>
      <c r="K73" s="15">
        <f t="shared" si="13"/>
        <v>31</v>
      </c>
      <c r="L73" s="18">
        <f>frq!C73</f>
        <v>1</v>
      </c>
      <c r="M73" s="124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99">
        <f>'[2]23'!B76</f>
        <v>34</v>
      </c>
      <c r="C74" s="200">
        <f>'[2]23'!C76</f>
        <v>56</v>
      </c>
      <c r="D74" s="200">
        <f>'[2]23'!D76</f>
        <v>0</v>
      </c>
      <c r="E74" s="200">
        <f>'[2]23'!E76</f>
        <v>0</v>
      </c>
      <c r="F74" s="15">
        <f t="shared" si="16"/>
        <v>90</v>
      </c>
      <c r="G74" s="199">
        <f>'[2]23'!H76</f>
        <v>31</v>
      </c>
      <c r="H74" s="200">
        <f>'[2]23'!I76</f>
        <v>0</v>
      </c>
      <c r="I74" s="200">
        <f>'[2]23'!J76</f>
        <v>0</v>
      </c>
      <c r="J74" s="200">
        <f>'[2]23'!K76</f>
        <v>0</v>
      </c>
      <c r="K74" s="15">
        <f t="shared" si="13"/>
        <v>31</v>
      </c>
      <c r="L74" s="18">
        <f>frq!C74</f>
        <v>1</v>
      </c>
      <c r="M74" s="124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99">
        <f>'[2]23'!B77</f>
        <v>34</v>
      </c>
      <c r="C75" s="200">
        <f>'[2]23'!C77</f>
        <v>56</v>
      </c>
      <c r="D75" s="200">
        <f>'[2]23'!D77</f>
        <v>0</v>
      </c>
      <c r="E75" s="200">
        <f>'[2]23'!E77</f>
        <v>0</v>
      </c>
      <c r="F75" s="15">
        <f t="shared" si="16"/>
        <v>90</v>
      </c>
      <c r="G75" s="199">
        <f>'[2]23'!H77</f>
        <v>32</v>
      </c>
      <c r="H75" s="200">
        <f>'[2]23'!I77</f>
        <v>0</v>
      </c>
      <c r="I75" s="200">
        <f>'[2]23'!J77</f>
        <v>0</v>
      </c>
      <c r="J75" s="200">
        <f>'[2]23'!K77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9">
        <f>'[2]23'!B78</f>
        <v>34</v>
      </c>
      <c r="C76" s="200">
        <f>'[2]23'!C78</f>
        <v>56</v>
      </c>
      <c r="D76" s="200">
        <f>'[2]23'!D78</f>
        <v>0</v>
      </c>
      <c r="E76" s="200">
        <f>'[2]23'!E78</f>
        <v>0</v>
      </c>
      <c r="F76" s="15">
        <f t="shared" si="16"/>
        <v>90</v>
      </c>
      <c r="G76" s="199">
        <f>'[2]23'!H78</f>
        <v>32</v>
      </c>
      <c r="H76" s="200">
        <f>'[2]23'!I78</f>
        <v>0</v>
      </c>
      <c r="I76" s="200">
        <f>'[2]23'!J78</f>
        <v>0</v>
      </c>
      <c r="J76" s="200">
        <f>'[2]23'!K78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9">
        <f>'[2]23'!B79</f>
        <v>34</v>
      </c>
      <c r="C77" s="200">
        <f>'[2]23'!C79</f>
        <v>56</v>
      </c>
      <c r="D77" s="200">
        <f>'[2]23'!D79</f>
        <v>0</v>
      </c>
      <c r="E77" s="200">
        <f>'[2]23'!E79</f>
        <v>0</v>
      </c>
      <c r="F77" s="15">
        <f t="shared" si="16"/>
        <v>90</v>
      </c>
      <c r="G77" s="199">
        <f>'[2]23'!H79</f>
        <v>32</v>
      </c>
      <c r="H77" s="200">
        <f>'[2]23'!I79</f>
        <v>0</v>
      </c>
      <c r="I77" s="200">
        <f>'[2]23'!J79</f>
        <v>0</v>
      </c>
      <c r="J77" s="200">
        <f>'[2]23'!K79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9">
        <f>'[2]23'!B80</f>
        <v>34</v>
      </c>
      <c r="C78" s="200">
        <f>'[2]23'!C80</f>
        <v>56</v>
      </c>
      <c r="D78" s="200">
        <f>'[2]23'!D80</f>
        <v>0</v>
      </c>
      <c r="E78" s="200">
        <f>'[2]23'!E80</f>
        <v>0</v>
      </c>
      <c r="F78" s="15">
        <f t="shared" si="16"/>
        <v>90</v>
      </c>
      <c r="G78" s="199">
        <f>'[2]23'!H80</f>
        <v>32</v>
      </c>
      <c r="H78" s="200">
        <f>'[2]23'!I80</f>
        <v>0</v>
      </c>
      <c r="I78" s="200">
        <f>'[2]23'!J80</f>
        <v>0</v>
      </c>
      <c r="J78" s="200">
        <f>'[2]23'!K80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9">
        <f>'[2]23'!B81</f>
        <v>34</v>
      </c>
      <c r="C79" s="200">
        <f>'[2]23'!C81</f>
        <v>56</v>
      </c>
      <c r="D79" s="200">
        <f>'[2]23'!D81</f>
        <v>0</v>
      </c>
      <c r="E79" s="200">
        <f>'[2]23'!E81</f>
        <v>0</v>
      </c>
      <c r="F79" s="15">
        <f t="shared" si="16"/>
        <v>90</v>
      </c>
      <c r="G79" s="199">
        <f>'[2]23'!H81</f>
        <v>34</v>
      </c>
      <c r="H79" s="200">
        <f>'[2]23'!I81</f>
        <v>0</v>
      </c>
      <c r="I79" s="200">
        <f>'[2]23'!J81</f>
        <v>0</v>
      </c>
      <c r="J79" s="200">
        <f>'[2]23'!K81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9">
        <f>'[2]23'!B82</f>
        <v>34</v>
      </c>
      <c r="C80" s="200">
        <f>'[2]23'!C82</f>
        <v>56</v>
      </c>
      <c r="D80" s="200">
        <f>'[2]23'!D82</f>
        <v>0</v>
      </c>
      <c r="E80" s="200">
        <f>'[2]23'!E82</f>
        <v>0</v>
      </c>
      <c r="F80" s="15">
        <f t="shared" si="16"/>
        <v>90</v>
      </c>
      <c r="G80" s="199">
        <f>'[2]23'!H82</f>
        <v>34</v>
      </c>
      <c r="H80" s="200">
        <f>'[2]23'!I82</f>
        <v>0</v>
      </c>
      <c r="I80" s="200">
        <f>'[2]23'!J82</f>
        <v>0</v>
      </c>
      <c r="J80" s="200">
        <f>'[2]23'!K82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9">
        <f>'[2]23'!B83</f>
        <v>34</v>
      </c>
      <c r="C81" s="200">
        <f>'[2]23'!C83</f>
        <v>56</v>
      </c>
      <c r="D81" s="200">
        <f>'[2]23'!D83</f>
        <v>0</v>
      </c>
      <c r="E81" s="200">
        <f>'[2]23'!E83</f>
        <v>0</v>
      </c>
      <c r="F81" s="15">
        <f t="shared" si="16"/>
        <v>90</v>
      </c>
      <c r="G81" s="199">
        <f>'[2]23'!H83</f>
        <v>34</v>
      </c>
      <c r="H81" s="200">
        <f>'[2]23'!I83</f>
        <v>0</v>
      </c>
      <c r="I81" s="200">
        <f>'[2]23'!J83</f>
        <v>0</v>
      </c>
      <c r="J81" s="200">
        <f>'[2]23'!K83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9">
        <f>'[2]23'!B84</f>
        <v>34</v>
      </c>
      <c r="C82" s="200">
        <f>'[2]23'!C84</f>
        <v>56</v>
      </c>
      <c r="D82" s="200">
        <f>'[2]23'!D84</f>
        <v>0</v>
      </c>
      <c r="E82" s="200">
        <f>'[2]23'!E84</f>
        <v>0</v>
      </c>
      <c r="F82" s="15">
        <f t="shared" si="16"/>
        <v>90</v>
      </c>
      <c r="G82" s="199">
        <f>'[2]23'!H84</f>
        <v>34</v>
      </c>
      <c r="H82" s="200">
        <f>'[2]23'!I84</f>
        <v>0</v>
      </c>
      <c r="I82" s="200">
        <f>'[2]23'!J84</f>
        <v>0</v>
      </c>
      <c r="J82" s="200">
        <f>'[2]23'!K84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9">
        <f>'[2]23'!B85</f>
        <v>34</v>
      </c>
      <c r="C83" s="200">
        <f>'[2]23'!C85</f>
        <v>56</v>
      </c>
      <c r="D83" s="200">
        <f>'[2]23'!D85</f>
        <v>0</v>
      </c>
      <c r="E83" s="200">
        <f>'[2]23'!E85</f>
        <v>0</v>
      </c>
      <c r="F83" s="15">
        <f t="shared" si="16"/>
        <v>90</v>
      </c>
      <c r="G83" s="199">
        <f>'[2]23'!H85</f>
        <v>34</v>
      </c>
      <c r="H83" s="200">
        <f>'[2]23'!I85</f>
        <v>0</v>
      </c>
      <c r="I83" s="200">
        <f>'[2]23'!J85</f>
        <v>0</v>
      </c>
      <c r="J83" s="200">
        <f>'[2]23'!K85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9">
        <f>'[2]23'!B86</f>
        <v>34</v>
      </c>
      <c r="C84" s="200">
        <f>'[2]23'!C86</f>
        <v>56</v>
      </c>
      <c r="D84" s="200">
        <f>'[2]23'!D86</f>
        <v>0</v>
      </c>
      <c r="E84" s="200">
        <f>'[2]23'!E86</f>
        <v>0</v>
      </c>
      <c r="F84" s="15">
        <f t="shared" si="16"/>
        <v>90</v>
      </c>
      <c r="G84" s="199">
        <f>'[2]23'!H86</f>
        <v>34</v>
      </c>
      <c r="H84" s="200">
        <f>'[2]23'!I86</f>
        <v>0</v>
      </c>
      <c r="I84" s="200">
        <f>'[2]23'!J86</f>
        <v>0</v>
      </c>
      <c r="J84" s="200">
        <f>'[2]23'!K86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9">
        <f>'[2]23'!B87</f>
        <v>34</v>
      </c>
      <c r="C85" s="200">
        <f>'[2]23'!C87</f>
        <v>56</v>
      </c>
      <c r="D85" s="200">
        <f>'[2]23'!D87</f>
        <v>0</v>
      </c>
      <c r="E85" s="200">
        <f>'[2]23'!E87</f>
        <v>0</v>
      </c>
      <c r="F85" s="15">
        <f t="shared" si="16"/>
        <v>90</v>
      </c>
      <c r="G85" s="199">
        <f>'[2]23'!H87</f>
        <v>34</v>
      </c>
      <c r="H85" s="200">
        <f>'[2]23'!I87</f>
        <v>0</v>
      </c>
      <c r="I85" s="200">
        <f>'[2]23'!J87</f>
        <v>0</v>
      </c>
      <c r="J85" s="200">
        <f>'[2]23'!K87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9">
        <f>'[2]23'!B88</f>
        <v>34</v>
      </c>
      <c r="C86" s="200">
        <f>'[2]23'!C88</f>
        <v>56</v>
      </c>
      <c r="D86" s="200">
        <f>'[2]23'!D88</f>
        <v>0</v>
      </c>
      <c r="E86" s="200">
        <f>'[2]23'!E88</f>
        <v>0</v>
      </c>
      <c r="F86" s="15">
        <f t="shared" si="16"/>
        <v>90</v>
      </c>
      <c r="G86" s="199">
        <f>'[2]23'!H88</f>
        <v>34</v>
      </c>
      <c r="H86" s="200">
        <f>'[2]23'!I88</f>
        <v>0</v>
      </c>
      <c r="I86" s="200">
        <f>'[2]23'!J88</f>
        <v>0</v>
      </c>
      <c r="J86" s="200">
        <f>'[2]23'!K88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9">
        <f>'[2]23'!B89</f>
        <v>34</v>
      </c>
      <c r="C87" s="200">
        <f>'[2]23'!C89</f>
        <v>56</v>
      </c>
      <c r="D87" s="200">
        <f>'[2]23'!D89</f>
        <v>0</v>
      </c>
      <c r="E87" s="200">
        <f>'[2]23'!E89</f>
        <v>0</v>
      </c>
      <c r="F87" s="15">
        <f t="shared" si="16"/>
        <v>90</v>
      </c>
      <c r="G87" s="199">
        <f>'[2]23'!H89</f>
        <v>34</v>
      </c>
      <c r="H87" s="200">
        <f>'[2]23'!I89</f>
        <v>0</v>
      </c>
      <c r="I87" s="200">
        <f>'[2]23'!J89</f>
        <v>0</v>
      </c>
      <c r="J87" s="200">
        <f>'[2]23'!K89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9">
        <f>'[2]23'!B90</f>
        <v>34</v>
      </c>
      <c r="C88" s="200">
        <f>'[2]23'!C90</f>
        <v>56</v>
      </c>
      <c r="D88" s="200">
        <f>'[2]23'!D90</f>
        <v>0</v>
      </c>
      <c r="E88" s="200">
        <f>'[2]23'!E90</f>
        <v>0</v>
      </c>
      <c r="F88" s="15">
        <f t="shared" si="16"/>
        <v>90</v>
      </c>
      <c r="G88" s="199">
        <f>'[2]23'!H90</f>
        <v>34</v>
      </c>
      <c r="H88" s="200">
        <f>'[2]23'!I90</f>
        <v>0</v>
      </c>
      <c r="I88" s="200">
        <f>'[2]23'!J90</f>
        <v>0</v>
      </c>
      <c r="J88" s="200">
        <f>'[2]23'!K90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9">
        <f>'[2]23'!B91</f>
        <v>34</v>
      </c>
      <c r="C89" s="200">
        <f>'[2]23'!C91</f>
        <v>56</v>
      </c>
      <c r="D89" s="200">
        <f>'[2]23'!D91</f>
        <v>0</v>
      </c>
      <c r="E89" s="200">
        <f>'[2]23'!E91</f>
        <v>0</v>
      </c>
      <c r="F89" s="15">
        <f t="shared" si="16"/>
        <v>90</v>
      </c>
      <c r="G89" s="199">
        <f>'[2]23'!H91</f>
        <v>34</v>
      </c>
      <c r="H89" s="200">
        <f>'[2]23'!I91</f>
        <v>0</v>
      </c>
      <c r="I89" s="200">
        <f>'[2]23'!J91</f>
        <v>0</v>
      </c>
      <c r="J89" s="200">
        <f>'[2]23'!K91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9">
        <f>'[2]23'!B92</f>
        <v>34</v>
      </c>
      <c r="C90" s="200">
        <f>'[2]23'!C92</f>
        <v>56</v>
      </c>
      <c r="D90" s="200">
        <f>'[2]23'!D92</f>
        <v>0</v>
      </c>
      <c r="E90" s="200">
        <f>'[2]23'!E92</f>
        <v>0</v>
      </c>
      <c r="F90" s="15">
        <f t="shared" si="16"/>
        <v>90</v>
      </c>
      <c r="G90" s="199">
        <f>'[2]23'!H92</f>
        <v>34</v>
      </c>
      <c r="H90" s="200">
        <f>'[2]23'!I92</f>
        <v>0</v>
      </c>
      <c r="I90" s="200">
        <f>'[2]23'!J92</f>
        <v>0</v>
      </c>
      <c r="J90" s="200">
        <f>'[2]23'!K92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9">
        <f>'[2]23'!B93</f>
        <v>34</v>
      </c>
      <c r="C91" s="200">
        <f>'[2]23'!C93</f>
        <v>56</v>
      </c>
      <c r="D91" s="200">
        <f>'[2]23'!D93</f>
        <v>0</v>
      </c>
      <c r="E91" s="200">
        <f>'[2]23'!E93</f>
        <v>0</v>
      </c>
      <c r="F91" s="15">
        <f t="shared" si="16"/>
        <v>90</v>
      </c>
      <c r="G91" s="199">
        <f>'[2]23'!H93</f>
        <v>34</v>
      </c>
      <c r="H91" s="200">
        <f>'[2]23'!I93</f>
        <v>0</v>
      </c>
      <c r="I91" s="200">
        <f>'[2]23'!J93</f>
        <v>0</v>
      </c>
      <c r="J91" s="200">
        <f>'[2]23'!K93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9">
        <f>'[2]23'!B94</f>
        <v>34</v>
      </c>
      <c r="C92" s="200">
        <f>'[2]23'!C94</f>
        <v>56</v>
      </c>
      <c r="D92" s="200">
        <f>'[2]23'!D94</f>
        <v>0</v>
      </c>
      <c r="E92" s="200">
        <f>'[2]23'!E94</f>
        <v>0</v>
      </c>
      <c r="F92" s="15">
        <f t="shared" si="16"/>
        <v>90</v>
      </c>
      <c r="G92" s="199">
        <f>'[2]23'!H94</f>
        <v>34</v>
      </c>
      <c r="H92" s="200">
        <f>'[2]23'!I94</f>
        <v>0</v>
      </c>
      <c r="I92" s="200">
        <f>'[2]23'!J94</f>
        <v>0</v>
      </c>
      <c r="J92" s="200">
        <f>'[2]23'!K94</f>
        <v>0</v>
      </c>
      <c r="K92" s="15">
        <f t="shared" si="13"/>
        <v>34</v>
      </c>
      <c r="L92" s="18">
        <f>frq!C92</f>
        <v>1</v>
      </c>
      <c r="M92" s="124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9">
        <f>'[2]23'!B95</f>
        <v>34</v>
      </c>
      <c r="C93" s="200">
        <f>'[2]23'!C95</f>
        <v>56</v>
      </c>
      <c r="D93" s="200">
        <f>'[2]23'!D95</f>
        <v>0</v>
      </c>
      <c r="E93" s="200">
        <f>'[2]23'!E95</f>
        <v>0</v>
      </c>
      <c r="F93" s="15">
        <f t="shared" si="16"/>
        <v>90</v>
      </c>
      <c r="G93" s="199">
        <f>'[2]23'!H95</f>
        <v>34</v>
      </c>
      <c r="H93" s="200">
        <f>'[2]23'!I95</f>
        <v>0</v>
      </c>
      <c r="I93" s="200">
        <f>'[2]23'!J95</f>
        <v>0</v>
      </c>
      <c r="J93" s="200">
        <f>'[2]23'!K95</f>
        <v>0</v>
      </c>
      <c r="K93" s="15">
        <f t="shared" si="13"/>
        <v>34</v>
      </c>
      <c r="L93" s="18">
        <f>frq!C93</f>
        <v>1</v>
      </c>
      <c r="M93" s="124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9">
        <f>'[2]23'!B96</f>
        <v>34</v>
      </c>
      <c r="C94" s="200">
        <f>'[2]23'!C96</f>
        <v>56</v>
      </c>
      <c r="D94" s="200">
        <f>'[2]23'!D96</f>
        <v>0</v>
      </c>
      <c r="E94" s="200">
        <f>'[2]23'!E96</f>
        <v>0</v>
      </c>
      <c r="F94" s="15">
        <f t="shared" si="16"/>
        <v>90</v>
      </c>
      <c r="G94" s="199">
        <f>'[2]23'!H96</f>
        <v>34</v>
      </c>
      <c r="H94" s="200">
        <f>'[2]23'!I96</f>
        <v>0</v>
      </c>
      <c r="I94" s="200">
        <f>'[2]23'!J96</f>
        <v>0</v>
      </c>
      <c r="J94" s="200">
        <f>'[2]23'!K96</f>
        <v>0</v>
      </c>
      <c r="K94" s="15">
        <f t="shared" si="13"/>
        <v>34</v>
      </c>
      <c r="L94" s="18">
        <f>frq!C94</f>
        <v>1</v>
      </c>
      <c r="M94" s="124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9">
        <f>'[2]23'!B97</f>
        <v>34</v>
      </c>
      <c r="C95" s="200">
        <f>'[2]23'!C97</f>
        <v>56</v>
      </c>
      <c r="D95" s="200">
        <f>'[2]23'!D97</f>
        <v>0</v>
      </c>
      <c r="E95" s="200">
        <f>'[2]23'!E97</f>
        <v>0</v>
      </c>
      <c r="F95" s="15">
        <f t="shared" si="16"/>
        <v>90</v>
      </c>
      <c r="G95" s="199">
        <f>'[2]23'!H97</f>
        <v>34</v>
      </c>
      <c r="H95" s="200">
        <f>'[2]23'!I97</f>
        <v>0</v>
      </c>
      <c r="I95" s="200">
        <f>'[2]23'!J97</f>
        <v>0</v>
      </c>
      <c r="J95" s="200">
        <f>'[2]23'!K97</f>
        <v>0</v>
      </c>
      <c r="K95" s="15">
        <f t="shared" si="13"/>
        <v>34</v>
      </c>
      <c r="L95" s="18">
        <f>frq!C95</f>
        <v>1</v>
      </c>
      <c r="M95" s="124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9">
        <f>'[2]23'!B98</f>
        <v>34</v>
      </c>
      <c r="C96" s="200">
        <f>'[2]23'!C98</f>
        <v>56</v>
      </c>
      <c r="D96" s="200">
        <f>'[2]23'!D98</f>
        <v>0</v>
      </c>
      <c r="E96" s="200">
        <f>'[2]23'!E98</f>
        <v>0</v>
      </c>
      <c r="F96" s="15">
        <f t="shared" si="16"/>
        <v>90</v>
      </c>
      <c r="G96" s="199">
        <f>'[2]23'!H98</f>
        <v>34</v>
      </c>
      <c r="H96" s="200">
        <f>'[2]23'!I98</f>
        <v>0</v>
      </c>
      <c r="I96" s="200">
        <f>'[2]23'!J98</f>
        <v>0</v>
      </c>
      <c r="J96" s="200">
        <f>'[2]23'!K98</f>
        <v>0</v>
      </c>
      <c r="K96" s="15">
        <f t="shared" si="13"/>
        <v>34</v>
      </c>
      <c r="L96" s="18">
        <f>frq!C96</f>
        <v>1</v>
      </c>
      <c r="M96" s="124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9">
        <f>'[2]23'!B99</f>
        <v>34</v>
      </c>
      <c r="C97" s="200">
        <f>'[2]23'!C99</f>
        <v>56</v>
      </c>
      <c r="D97" s="200">
        <f>'[2]23'!D99</f>
        <v>0</v>
      </c>
      <c r="E97" s="200">
        <f>'[2]23'!E99</f>
        <v>0</v>
      </c>
      <c r="F97" s="15">
        <f t="shared" si="16"/>
        <v>90</v>
      </c>
      <c r="G97" s="199">
        <f>'[2]23'!H99</f>
        <v>34</v>
      </c>
      <c r="H97" s="200">
        <f>'[2]23'!I99</f>
        <v>0</v>
      </c>
      <c r="I97" s="200">
        <f>'[2]23'!J99</f>
        <v>0</v>
      </c>
      <c r="J97" s="200">
        <f>'[2]23'!K99</f>
        <v>0</v>
      </c>
      <c r="K97" s="15">
        <f t="shared" si="13"/>
        <v>34</v>
      </c>
      <c r="L97" s="18">
        <f>frq!C97</f>
        <v>1</v>
      </c>
      <c r="M97" s="124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9">
        <f>'[2]23'!B100</f>
        <v>34</v>
      </c>
      <c r="C98" s="200">
        <f>'[2]23'!C100</f>
        <v>56</v>
      </c>
      <c r="D98" s="200">
        <f>'[2]23'!D100</f>
        <v>0</v>
      </c>
      <c r="E98" s="200">
        <f>'[2]23'!E100</f>
        <v>0</v>
      </c>
      <c r="F98" s="15">
        <f t="shared" si="16"/>
        <v>90</v>
      </c>
      <c r="G98" s="199">
        <f>'[2]23'!H100</f>
        <v>34</v>
      </c>
      <c r="H98" s="200">
        <f>'[2]23'!I100</f>
        <v>0</v>
      </c>
      <c r="I98" s="200">
        <f>'[2]23'!J100</f>
        <v>0</v>
      </c>
      <c r="J98" s="200">
        <f>'[2]23'!K100</f>
        <v>0</v>
      </c>
      <c r="K98" s="15">
        <f t="shared" si="13"/>
        <v>34</v>
      </c>
      <c r="L98" s="18">
        <f>frq!C98</f>
        <v>1</v>
      </c>
      <c r="M98" s="124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0.81599999999999995</v>
      </c>
      <c r="C99" s="128">
        <f t="shared" si="17"/>
        <v>1.3440000000000001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0.78149999999999997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0.78149999999999997</v>
      </c>
      <c r="L99" s="128">
        <f t="shared" si="17"/>
        <v>2.4E-2</v>
      </c>
      <c r="M99" s="128">
        <f t="shared" si="17"/>
        <v>0.76919999999999944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0.76919999999999944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45405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990</v>
      </c>
      <c r="G3" s="16">
        <f>'[3]23'!G5</f>
        <v>0</v>
      </c>
      <c r="H3" s="17">
        <f>SUM(B3:G3)</f>
        <v>1310</v>
      </c>
      <c r="I3" s="15">
        <f>'[3]23'!J5</f>
        <v>320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307</v>
      </c>
      <c r="N3" s="16">
        <f>'[3]23'!O5</f>
        <v>0</v>
      </c>
      <c r="O3" s="17">
        <f>SUM(I3:N3)</f>
        <v>627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307</v>
      </c>
      <c r="V3" s="16">
        <f t="shared" si="0"/>
        <v>0</v>
      </c>
      <c r="W3" s="17">
        <f>SUM(Q3:V3)</f>
        <v>627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307</v>
      </c>
      <c r="AQ3" s="8">
        <f t="shared" si="3"/>
        <v>0</v>
      </c>
      <c r="AR3" s="8">
        <f>SUM(AL3:AQ3)</f>
        <v>563</v>
      </c>
      <c r="AT3" s="8">
        <v>30.87</v>
      </c>
      <c r="AU3" s="8">
        <v>30.87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30.87</v>
      </c>
      <c r="BM3" s="8">
        <f>AU3</f>
        <v>30.87</v>
      </c>
      <c r="BN3" s="8">
        <f>BC3</f>
        <v>32</v>
      </c>
      <c r="BO3" s="8">
        <f>BJ3</f>
        <v>32</v>
      </c>
      <c r="BP3" s="139">
        <f>BL3-BN3</f>
        <v>-1.129999999999999</v>
      </c>
      <c r="BQ3" s="139">
        <f>BM3-BO3</f>
        <v>-1.129999999999999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990</v>
      </c>
      <c r="G4" s="16">
        <f>'[3]23'!G6</f>
        <v>0</v>
      </c>
      <c r="H4" s="17">
        <f>SUM(B4:G4)</f>
        <v>1310</v>
      </c>
      <c r="I4" s="15">
        <f>'[3]23'!J6</f>
        <v>320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306</v>
      </c>
      <c r="N4" s="16">
        <f>'[3]23'!O6</f>
        <v>0</v>
      </c>
      <c r="O4" s="17">
        <f>SUM(I4:N4)</f>
        <v>626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306</v>
      </c>
      <c r="V4" s="16">
        <f>IF($P4=1,N4,IF(AND($P4=0.985,N4&gt;0.985*G4),G4*0.985,IF(AND($P4=0.965,N4&gt;0.965*G4),0.965*G4,N4)))</f>
        <v>0</v>
      </c>
      <c r="W4" s="17">
        <f>SUM(Q4:V4)</f>
        <v>626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306</v>
      </c>
      <c r="AQ4" s="8">
        <f t="shared" si="3"/>
        <v>0</v>
      </c>
      <c r="AR4" s="8">
        <f t="shared" ref="AR4:AR67" si="18">SUM(AL4:AQ4)</f>
        <v>562</v>
      </c>
      <c r="AT4" s="8">
        <v>30.87</v>
      </c>
      <c r="AU4" s="8">
        <v>30.87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30.87</v>
      </c>
      <c r="BM4" s="8">
        <f t="shared" ref="BM4:BM67" si="22">AU4</f>
        <v>30.87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-1.129999999999999</v>
      </c>
      <c r="BQ4" s="139">
        <f t="shared" ref="BQ4:BQ67" si="26">BM4-BO4</f>
        <v>-1.129999999999999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990</v>
      </c>
      <c r="G5" s="16">
        <f>'[3]23'!G7</f>
        <v>0</v>
      </c>
      <c r="H5" s="17">
        <f t="shared" ref="H5:H68" si="27">SUM(B5:G5)</f>
        <v>1310</v>
      </c>
      <c r="I5" s="15">
        <f>'[3]23'!J7</f>
        <v>320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310</v>
      </c>
      <c r="N5" s="16">
        <f>'[3]23'!O7</f>
        <v>0</v>
      </c>
      <c r="O5" s="17">
        <f t="shared" ref="O5:O68" si="28">SUM(I5:N5)</f>
        <v>630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310</v>
      </c>
      <c r="V5" s="16">
        <f t="shared" si="0"/>
        <v>0</v>
      </c>
      <c r="W5" s="17">
        <f t="shared" ref="W5:W68" si="30">SUM(Q5:V5)</f>
        <v>630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310</v>
      </c>
      <c r="AQ5" s="8">
        <f t="shared" si="3"/>
        <v>0</v>
      </c>
      <c r="AR5" s="8">
        <f t="shared" si="18"/>
        <v>566</v>
      </c>
      <c r="AT5" s="8">
        <v>30.87</v>
      </c>
      <c r="AU5" s="8">
        <v>30.87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30.87</v>
      </c>
      <c r="BM5" s="8">
        <f t="shared" si="22"/>
        <v>30.87</v>
      </c>
      <c r="BN5" s="8">
        <f t="shared" si="23"/>
        <v>32</v>
      </c>
      <c r="BO5" s="8">
        <f t="shared" si="24"/>
        <v>32</v>
      </c>
      <c r="BP5" s="139">
        <f t="shared" si="25"/>
        <v>-1.129999999999999</v>
      </c>
      <c r="BQ5" s="139">
        <f t="shared" si="26"/>
        <v>-1.129999999999999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990</v>
      </c>
      <c r="G6" s="16">
        <f>'[3]23'!G8</f>
        <v>0</v>
      </c>
      <c r="H6" s="17">
        <f t="shared" si="27"/>
        <v>1310</v>
      </c>
      <c r="I6" s="15">
        <f>'[3]23'!J8</f>
        <v>320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309</v>
      </c>
      <c r="N6" s="16">
        <f>'[3]23'!O8</f>
        <v>0</v>
      </c>
      <c r="O6" s="17">
        <f t="shared" si="28"/>
        <v>629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309</v>
      </c>
      <c r="V6" s="16">
        <f t="shared" si="0"/>
        <v>0</v>
      </c>
      <c r="W6" s="17">
        <f t="shared" si="30"/>
        <v>629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309</v>
      </c>
      <c r="AQ6" s="8">
        <f t="shared" si="3"/>
        <v>0</v>
      </c>
      <c r="AR6" s="8">
        <f t="shared" si="18"/>
        <v>565</v>
      </c>
      <c r="AT6" s="8">
        <v>30.87</v>
      </c>
      <c r="AU6" s="8">
        <v>30.87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30.87</v>
      </c>
      <c r="BM6" s="8">
        <f t="shared" si="22"/>
        <v>30.87</v>
      </c>
      <c r="BN6" s="8">
        <f t="shared" si="23"/>
        <v>32</v>
      </c>
      <c r="BO6" s="8">
        <f t="shared" si="24"/>
        <v>32</v>
      </c>
      <c r="BP6" s="139">
        <f t="shared" si="25"/>
        <v>-1.129999999999999</v>
      </c>
      <c r="BQ6" s="139">
        <f t="shared" si="26"/>
        <v>-1.129999999999999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990</v>
      </c>
      <c r="G7" s="16">
        <f>'[3]23'!G9</f>
        <v>0</v>
      </c>
      <c r="H7" s="17">
        <f t="shared" si="27"/>
        <v>1310</v>
      </c>
      <c r="I7" s="15">
        <f>'[3]23'!J9</f>
        <v>320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304</v>
      </c>
      <c r="N7" s="16">
        <f>'[3]23'!O9</f>
        <v>0</v>
      </c>
      <c r="O7" s="17">
        <f t="shared" si="28"/>
        <v>624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304</v>
      </c>
      <c r="V7" s="16">
        <f t="shared" si="0"/>
        <v>0</v>
      </c>
      <c r="W7" s="17">
        <f t="shared" si="30"/>
        <v>624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304</v>
      </c>
      <c r="AQ7" s="8">
        <f t="shared" si="3"/>
        <v>0</v>
      </c>
      <c r="AR7" s="8">
        <f t="shared" si="18"/>
        <v>560</v>
      </c>
      <c r="AT7" s="8">
        <v>30.87</v>
      </c>
      <c r="AU7" s="8">
        <v>30.87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30.87</v>
      </c>
      <c r="BM7" s="8">
        <f t="shared" si="22"/>
        <v>30.87</v>
      </c>
      <c r="BN7" s="8">
        <f t="shared" si="23"/>
        <v>32</v>
      </c>
      <c r="BO7" s="8">
        <f t="shared" si="24"/>
        <v>32</v>
      </c>
      <c r="BP7" s="139">
        <f t="shared" si="25"/>
        <v>-1.129999999999999</v>
      </c>
      <c r="BQ7" s="139">
        <f t="shared" si="26"/>
        <v>-1.129999999999999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990</v>
      </c>
      <c r="G8" s="16">
        <f>'[3]23'!G10</f>
        <v>0</v>
      </c>
      <c r="H8" s="17">
        <f t="shared" si="27"/>
        <v>1310</v>
      </c>
      <c r="I8" s="15">
        <f>'[3]23'!J10</f>
        <v>320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280</v>
      </c>
      <c r="N8" s="16">
        <f>'[3]23'!O10</f>
        <v>0</v>
      </c>
      <c r="O8" s="17">
        <f t="shared" si="28"/>
        <v>600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280</v>
      </c>
      <c r="V8" s="16">
        <f t="shared" si="0"/>
        <v>0</v>
      </c>
      <c r="W8" s="17">
        <f t="shared" si="30"/>
        <v>600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280</v>
      </c>
      <c r="AQ8" s="8">
        <f t="shared" si="3"/>
        <v>0</v>
      </c>
      <c r="AR8" s="8">
        <f t="shared" si="18"/>
        <v>536</v>
      </c>
      <c r="AT8" s="8">
        <v>30.87</v>
      </c>
      <c r="AU8" s="8">
        <v>30.87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30.87</v>
      </c>
      <c r="BM8" s="8">
        <f t="shared" si="22"/>
        <v>30.87</v>
      </c>
      <c r="BN8" s="8">
        <f t="shared" si="23"/>
        <v>32</v>
      </c>
      <c r="BO8" s="8">
        <f t="shared" si="24"/>
        <v>32</v>
      </c>
      <c r="BP8" s="139">
        <f t="shared" si="25"/>
        <v>-1.129999999999999</v>
      </c>
      <c r="BQ8" s="139">
        <f t="shared" si="26"/>
        <v>-1.129999999999999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990</v>
      </c>
      <c r="G9" s="16">
        <f>'[3]23'!G11</f>
        <v>0</v>
      </c>
      <c r="H9" s="17">
        <f t="shared" si="27"/>
        <v>1310</v>
      </c>
      <c r="I9" s="15">
        <f>'[3]23'!J11</f>
        <v>320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262</v>
      </c>
      <c r="N9" s="16">
        <f>'[3]23'!O11</f>
        <v>0</v>
      </c>
      <c r="O9" s="17">
        <f t="shared" si="28"/>
        <v>582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262</v>
      </c>
      <c r="V9" s="16">
        <f t="shared" si="0"/>
        <v>0</v>
      </c>
      <c r="W9" s="17">
        <f t="shared" si="30"/>
        <v>582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262</v>
      </c>
      <c r="AQ9" s="8">
        <f t="shared" si="3"/>
        <v>0</v>
      </c>
      <c r="AR9" s="8">
        <f t="shared" si="18"/>
        <v>518</v>
      </c>
      <c r="AT9" s="8">
        <v>30.87</v>
      </c>
      <c r="AU9" s="8">
        <v>30.87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30.87</v>
      </c>
      <c r="BM9" s="8">
        <f t="shared" si="22"/>
        <v>30.87</v>
      </c>
      <c r="BN9" s="8">
        <f t="shared" si="23"/>
        <v>32</v>
      </c>
      <c r="BO9" s="8">
        <f t="shared" si="24"/>
        <v>32</v>
      </c>
      <c r="BP9" s="139">
        <f t="shared" si="25"/>
        <v>-1.129999999999999</v>
      </c>
      <c r="BQ9" s="139">
        <f t="shared" si="26"/>
        <v>-1.129999999999999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990</v>
      </c>
      <c r="G10" s="16">
        <f>'[3]23'!G12</f>
        <v>0</v>
      </c>
      <c r="H10" s="17">
        <f t="shared" si="27"/>
        <v>1310</v>
      </c>
      <c r="I10" s="15">
        <f>'[3]23'!J12</f>
        <v>320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242</v>
      </c>
      <c r="N10" s="16">
        <f>'[3]23'!O12</f>
        <v>0</v>
      </c>
      <c r="O10" s="17">
        <f t="shared" si="28"/>
        <v>562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242</v>
      </c>
      <c r="V10" s="16">
        <f t="shared" si="0"/>
        <v>0</v>
      </c>
      <c r="W10" s="17">
        <f t="shared" si="30"/>
        <v>562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0.95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0.95</v>
      </c>
      <c r="AL10" s="8">
        <f t="shared" si="3"/>
        <v>287.05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242</v>
      </c>
      <c r="AQ10" s="8">
        <f t="shared" si="3"/>
        <v>0</v>
      </c>
      <c r="AR10" s="8">
        <f t="shared" si="18"/>
        <v>529.04999999999995</v>
      </c>
      <c r="AT10" s="8">
        <v>30.87</v>
      </c>
      <c r="AU10" s="8">
        <v>0.92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0.95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0.95</v>
      </c>
      <c r="BL10" s="8">
        <f t="shared" si="21"/>
        <v>30.87</v>
      </c>
      <c r="BM10" s="8">
        <f t="shared" si="22"/>
        <v>0.92</v>
      </c>
      <c r="BN10" s="8">
        <f t="shared" si="23"/>
        <v>32</v>
      </c>
      <c r="BO10" s="8">
        <f t="shared" si="24"/>
        <v>0.95</v>
      </c>
      <c r="BP10" s="139">
        <f t="shared" si="25"/>
        <v>-1.129999999999999</v>
      </c>
      <c r="BQ10" s="139">
        <f t="shared" si="26"/>
        <v>-2.9999999999999916E-2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990</v>
      </c>
      <c r="G11" s="16">
        <f>'[3]23'!G13</f>
        <v>0</v>
      </c>
      <c r="H11" s="17">
        <f t="shared" si="27"/>
        <v>1310</v>
      </c>
      <c r="I11" s="15">
        <f>'[3]23'!J13</f>
        <v>320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150</v>
      </c>
      <c r="N11" s="16">
        <f>'[3]23'!O13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20.55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20.55</v>
      </c>
      <c r="AL11" s="8">
        <f t="shared" si="3"/>
        <v>267.45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417.45</v>
      </c>
      <c r="AT11" s="8">
        <v>30.87</v>
      </c>
      <c r="AU11" s="8">
        <v>19.82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20.55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20.55</v>
      </c>
      <c r="BL11" s="8">
        <f t="shared" si="21"/>
        <v>30.87</v>
      </c>
      <c r="BM11" s="8">
        <f t="shared" si="22"/>
        <v>19.82</v>
      </c>
      <c r="BN11" s="8">
        <f t="shared" si="23"/>
        <v>32</v>
      </c>
      <c r="BO11" s="8">
        <f t="shared" si="24"/>
        <v>20.55</v>
      </c>
      <c r="BP11" s="139">
        <f t="shared" si="25"/>
        <v>-1.129999999999999</v>
      </c>
      <c r="BQ11" s="139">
        <f t="shared" si="26"/>
        <v>-0.73000000000000043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990</v>
      </c>
      <c r="G12" s="16">
        <f>'[3]23'!G14</f>
        <v>0</v>
      </c>
      <c r="H12" s="17">
        <f t="shared" si="27"/>
        <v>1310</v>
      </c>
      <c r="I12" s="15">
        <f>'[3]23'!J14</f>
        <v>320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150</v>
      </c>
      <c r="N12" s="16">
        <f>'[3]23'!O14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0.95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0.95</v>
      </c>
      <c r="AL12" s="8">
        <f t="shared" si="3"/>
        <v>287.05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437.05</v>
      </c>
      <c r="AT12" s="8">
        <v>30.87</v>
      </c>
      <c r="AU12" s="8">
        <v>0.92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0.95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0.95</v>
      </c>
      <c r="BL12" s="8">
        <f t="shared" si="21"/>
        <v>30.87</v>
      </c>
      <c r="BM12" s="8">
        <f t="shared" si="22"/>
        <v>0.92</v>
      </c>
      <c r="BN12" s="8">
        <f t="shared" si="23"/>
        <v>32</v>
      </c>
      <c r="BO12" s="8">
        <f t="shared" si="24"/>
        <v>0.95</v>
      </c>
      <c r="BP12" s="139">
        <f t="shared" si="25"/>
        <v>-1.129999999999999</v>
      </c>
      <c r="BQ12" s="139">
        <f t="shared" si="26"/>
        <v>-2.9999999999999916E-2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990</v>
      </c>
      <c r="G13" s="16">
        <f>'[3]23'!G15</f>
        <v>0</v>
      </c>
      <c r="H13" s="17">
        <f t="shared" si="27"/>
        <v>1310</v>
      </c>
      <c r="I13" s="15">
        <f>'[3]23'!J15</f>
        <v>320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150</v>
      </c>
      <c r="N13" s="16">
        <f>'[3]23'!O15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0.95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0.95</v>
      </c>
      <c r="AL13" s="8">
        <f t="shared" si="3"/>
        <v>287.05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437.05</v>
      </c>
      <c r="AT13" s="8">
        <v>30.87</v>
      </c>
      <c r="AU13" s="8">
        <v>0.92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0.95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0.95</v>
      </c>
      <c r="BL13" s="8">
        <f t="shared" si="21"/>
        <v>30.87</v>
      </c>
      <c r="BM13" s="8">
        <f t="shared" si="22"/>
        <v>0.92</v>
      </c>
      <c r="BN13" s="8">
        <f t="shared" si="23"/>
        <v>32</v>
      </c>
      <c r="BO13" s="8">
        <f t="shared" si="24"/>
        <v>0.95</v>
      </c>
      <c r="BP13" s="139">
        <f t="shared" si="25"/>
        <v>-1.129999999999999</v>
      </c>
      <c r="BQ13" s="139">
        <f t="shared" si="26"/>
        <v>-2.9999999999999916E-2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990</v>
      </c>
      <c r="G14" s="16">
        <f>'[3]23'!G16</f>
        <v>0</v>
      </c>
      <c r="H14" s="17">
        <f t="shared" si="27"/>
        <v>1310</v>
      </c>
      <c r="I14" s="15">
        <f>'[3]23'!J16</f>
        <v>320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150</v>
      </c>
      <c r="N14" s="16">
        <f>'[3]23'!O16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0.95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0.95</v>
      </c>
      <c r="AL14" s="8">
        <f t="shared" si="3"/>
        <v>287.05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437.05</v>
      </c>
      <c r="AT14" s="8">
        <v>30.87</v>
      </c>
      <c r="AU14" s="8">
        <v>0.92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0.95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0.95</v>
      </c>
      <c r="BL14" s="8">
        <f t="shared" si="21"/>
        <v>30.87</v>
      </c>
      <c r="BM14" s="8">
        <f t="shared" si="22"/>
        <v>0.92</v>
      </c>
      <c r="BN14" s="8">
        <f t="shared" si="23"/>
        <v>32</v>
      </c>
      <c r="BO14" s="8">
        <f t="shared" si="24"/>
        <v>0.95</v>
      </c>
      <c r="BP14" s="139">
        <f t="shared" si="25"/>
        <v>-1.129999999999999</v>
      </c>
      <c r="BQ14" s="139">
        <f t="shared" si="26"/>
        <v>-2.9999999999999916E-2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990</v>
      </c>
      <c r="G15" s="16">
        <f>'[3]23'!G17</f>
        <v>0</v>
      </c>
      <c r="H15" s="17">
        <f t="shared" si="27"/>
        <v>1310</v>
      </c>
      <c r="I15" s="15">
        <f>'[3]23'!J17</f>
        <v>320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150</v>
      </c>
      <c r="N15" s="16">
        <f>'[3]23'!O17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21.47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21.47</v>
      </c>
      <c r="AE15" s="8">
        <f t="shared" si="11"/>
        <v>21.47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21.47</v>
      </c>
      <c r="AL15" s="8">
        <f t="shared" si="3"/>
        <v>277.05999999999995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427.05999999999995</v>
      </c>
      <c r="AT15" s="8">
        <v>20.71</v>
      </c>
      <c r="AU15" s="8">
        <v>20.71</v>
      </c>
      <c r="AW15" s="203">
        <v>21.47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21.47</v>
      </c>
      <c r="BD15" s="203">
        <v>21.47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21.47</v>
      </c>
      <c r="BL15" s="8">
        <f t="shared" si="21"/>
        <v>20.71</v>
      </c>
      <c r="BM15" s="8">
        <f t="shared" si="22"/>
        <v>20.71</v>
      </c>
      <c r="BN15" s="8">
        <f t="shared" si="23"/>
        <v>21.47</v>
      </c>
      <c r="BO15" s="8">
        <f t="shared" si="24"/>
        <v>21.47</v>
      </c>
      <c r="BP15" s="139">
        <f t="shared" si="25"/>
        <v>-0.75999999999999801</v>
      </c>
      <c r="BQ15" s="139">
        <f t="shared" si="26"/>
        <v>-0.75999999999999801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990</v>
      </c>
      <c r="G16" s="16">
        <f>'[3]23'!G18</f>
        <v>0</v>
      </c>
      <c r="H16" s="17">
        <f t="shared" si="27"/>
        <v>1310</v>
      </c>
      <c r="I16" s="15">
        <f>'[3]23'!J18</f>
        <v>320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150</v>
      </c>
      <c r="N16" s="16">
        <f>'[3]23'!O18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21.47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21.47</v>
      </c>
      <c r="AE16" s="8">
        <f t="shared" si="11"/>
        <v>21.47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21.47</v>
      </c>
      <c r="AL16" s="8">
        <f t="shared" si="3"/>
        <v>277.05999999999995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427.05999999999995</v>
      </c>
      <c r="AT16" s="8">
        <v>20.71</v>
      </c>
      <c r="AU16" s="8">
        <v>20.71</v>
      </c>
      <c r="AW16" s="203">
        <v>21.47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21.47</v>
      </c>
      <c r="BD16" s="203">
        <v>21.47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21.47</v>
      </c>
      <c r="BL16" s="8">
        <f t="shared" si="21"/>
        <v>20.71</v>
      </c>
      <c r="BM16" s="8">
        <f t="shared" si="22"/>
        <v>20.71</v>
      </c>
      <c r="BN16" s="8">
        <f t="shared" si="23"/>
        <v>21.47</v>
      </c>
      <c r="BO16" s="8">
        <f t="shared" si="24"/>
        <v>21.47</v>
      </c>
      <c r="BP16" s="139">
        <f t="shared" si="25"/>
        <v>-0.75999999999999801</v>
      </c>
      <c r="BQ16" s="139">
        <f t="shared" si="26"/>
        <v>-0.75999999999999801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990</v>
      </c>
      <c r="G17" s="16">
        <f>'[3]23'!G19</f>
        <v>0</v>
      </c>
      <c r="H17" s="17">
        <f t="shared" si="27"/>
        <v>1310</v>
      </c>
      <c r="I17" s="15">
        <f>'[3]23'!J19</f>
        <v>320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150</v>
      </c>
      <c r="N17" s="16">
        <f>'[3]23'!O19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26.37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26.37</v>
      </c>
      <c r="AE17" s="8">
        <f t="shared" si="11"/>
        <v>26.37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26.37</v>
      </c>
      <c r="AL17" s="8">
        <f t="shared" si="3"/>
        <v>267.26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417.26</v>
      </c>
      <c r="AT17" s="8">
        <v>25.44</v>
      </c>
      <c r="AU17" s="8">
        <v>25.44</v>
      </c>
      <c r="AW17" s="203">
        <v>26.37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26.37</v>
      </c>
      <c r="BD17" s="203">
        <v>26.37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26.37</v>
      </c>
      <c r="BL17" s="8">
        <f t="shared" si="21"/>
        <v>25.44</v>
      </c>
      <c r="BM17" s="8">
        <f t="shared" si="22"/>
        <v>25.44</v>
      </c>
      <c r="BN17" s="8">
        <f t="shared" si="23"/>
        <v>26.37</v>
      </c>
      <c r="BO17" s="8">
        <f t="shared" si="24"/>
        <v>26.37</v>
      </c>
      <c r="BP17" s="139">
        <f t="shared" si="25"/>
        <v>-0.92999999999999972</v>
      </c>
      <c r="BQ17" s="139">
        <f t="shared" si="26"/>
        <v>-0.92999999999999972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990</v>
      </c>
      <c r="G18" s="16">
        <f>'[3]23'!G20</f>
        <v>0</v>
      </c>
      <c r="H18" s="17">
        <f t="shared" si="27"/>
        <v>1310</v>
      </c>
      <c r="I18" s="15">
        <f>'[3]23'!J20</f>
        <v>320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150</v>
      </c>
      <c r="N18" s="16">
        <f>'[3]23'!O20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26.37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26.37</v>
      </c>
      <c r="AE18" s="8">
        <f t="shared" si="11"/>
        <v>26.37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26.37</v>
      </c>
      <c r="AL18" s="8">
        <f t="shared" si="3"/>
        <v>267.26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417.26</v>
      </c>
      <c r="AT18" s="8">
        <v>25.44</v>
      </c>
      <c r="AU18" s="8">
        <v>25.44</v>
      </c>
      <c r="AW18" s="203">
        <v>26.37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26.37</v>
      </c>
      <c r="BD18" s="203">
        <v>26.37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26.37</v>
      </c>
      <c r="BL18" s="8">
        <f t="shared" si="21"/>
        <v>25.44</v>
      </c>
      <c r="BM18" s="8">
        <f t="shared" si="22"/>
        <v>25.44</v>
      </c>
      <c r="BN18" s="8">
        <f t="shared" si="23"/>
        <v>26.37</v>
      </c>
      <c r="BO18" s="8">
        <f t="shared" si="24"/>
        <v>26.37</v>
      </c>
      <c r="BP18" s="139">
        <f t="shared" si="25"/>
        <v>-0.92999999999999972</v>
      </c>
      <c r="BQ18" s="139">
        <f t="shared" si="26"/>
        <v>-0.92999999999999972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990</v>
      </c>
      <c r="G19" s="16">
        <f>'[3]23'!G21</f>
        <v>0</v>
      </c>
      <c r="H19" s="17">
        <f t="shared" si="27"/>
        <v>1310</v>
      </c>
      <c r="I19" s="15">
        <f>'[3]23'!J21</f>
        <v>320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150</v>
      </c>
      <c r="N19" s="16">
        <f>'[3]23'!O21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26.37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26.37</v>
      </c>
      <c r="AE19" s="8">
        <f t="shared" si="11"/>
        <v>26.37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26.37</v>
      </c>
      <c r="AL19" s="8">
        <f t="shared" ref="AL19:AQ61" si="31">Q19-X19-AE19</f>
        <v>267.26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417.26</v>
      </c>
      <c r="AT19" s="8">
        <v>25.44</v>
      </c>
      <c r="AU19" s="8">
        <v>25.44</v>
      </c>
      <c r="AW19" s="203">
        <v>26.37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26.37</v>
      </c>
      <c r="BD19" s="203">
        <v>26.37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26.37</v>
      </c>
      <c r="BL19" s="8">
        <f t="shared" si="21"/>
        <v>25.44</v>
      </c>
      <c r="BM19" s="8">
        <f t="shared" si="22"/>
        <v>25.44</v>
      </c>
      <c r="BN19" s="8">
        <f t="shared" si="23"/>
        <v>26.37</v>
      </c>
      <c r="BO19" s="8">
        <f t="shared" si="24"/>
        <v>26.37</v>
      </c>
      <c r="BP19" s="139">
        <f t="shared" si="25"/>
        <v>-0.92999999999999972</v>
      </c>
      <c r="BQ19" s="139">
        <f t="shared" si="26"/>
        <v>-0.92999999999999972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990</v>
      </c>
      <c r="G20" s="16">
        <f>'[3]23'!G22</f>
        <v>0</v>
      </c>
      <c r="H20" s="17">
        <f t="shared" si="27"/>
        <v>1310</v>
      </c>
      <c r="I20" s="15">
        <f>'[3]23'!J22</f>
        <v>320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150</v>
      </c>
      <c r="N20" s="16">
        <f>'[3]23'!O22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26.37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26.37</v>
      </c>
      <c r="AE20" s="8">
        <f t="shared" si="11"/>
        <v>26.37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26.37</v>
      </c>
      <c r="AL20" s="8">
        <f t="shared" si="31"/>
        <v>267.26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417.26</v>
      </c>
      <c r="AT20" s="8">
        <v>25.44</v>
      </c>
      <c r="AU20" s="8">
        <v>25.44</v>
      </c>
      <c r="AW20" s="203">
        <v>26.37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26.37</v>
      </c>
      <c r="BD20" s="203">
        <v>26.37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26.37</v>
      </c>
      <c r="BL20" s="8">
        <f t="shared" si="21"/>
        <v>25.44</v>
      </c>
      <c r="BM20" s="8">
        <f t="shared" si="22"/>
        <v>25.44</v>
      </c>
      <c r="BN20" s="8">
        <f t="shared" si="23"/>
        <v>26.37</v>
      </c>
      <c r="BO20" s="8">
        <f t="shared" si="24"/>
        <v>26.37</v>
      </c>
      <c r="BP20" s="139">
        <f t="shared" si="25"/>
        <v>-0.92999999999999972</v>
      </c>
      <c r="BQ20" s="139">
        <f t="shared" si="26"/>
        <v>-0.92999999999999972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990</v>
      </c>
      <c r="G21" s="16">
        <f>'[3]23'!G23</f>
        <v>0</v>
      </c>
      <c r="H21" s="17">
        <f t="shared" si="27"/>
        <v>1310</v>
      </c>
      <c r="I21" s="15">
        <f>'[3]23'!J23</f>
        <v>320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150</v>
      </c>
      <c r="N21" s="16">
        <f>'[3]23'!O23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25.24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25.24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262.76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412.76</v>
      </c>
      <c r="AT21" s="8">
        <v>24.35</v>
      </c>
      <c r="AU21" s="8">
        <v>30.87</v>
      </c>
      <c r="AW21" s="203">
        <v>25.24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25.24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24.35</v>
      </c>
      <c r="BM21" s="8">
        <f t="shared" si="22"/>
        <v>30.87</v>
      </c>
      <c r="BN21" s="8">
        <f t="shared" si="23"/>
        <v>25.24</v>
      </c>
      <c r="BO21" s="8">
        <f t="shared" si="24"/>
        <v>32</v>
      </c>
      <c r="BP21" s="139">
        <f t="shared" si="25"/>
        <v>-0.88999999999999702</v>
      </c>
      <c r="BQ21" s="139">
        <f t="shared" si="26"/>
        <v>-1.129999999999999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990</v>
      </c>
      <c r="G22" s="16">
        <f>'[3]23'!G24</f>
        <v>0</v>
      </c>
      <c r="H22" s="17">
        <f t="shared" si="27"/>
        <v>1310</v>
      </c>
      <c r="I22" s="15">
        <f>'[3]23'!J24</f>
        <v>320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150</v>
      </c>
      <c r="N22" s="16">
        <f>'[3]23'!O24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25.24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25.24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262.76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412.76</v>
      </c>
      <c r="AT22" s="8">
        <v>24.35</v>
      </c>
      <c r="AU22" s="8">
        <v>30.87</v>
      </c>
      <c r="AW22" s="203">
        <v>25.24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25.24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24.35</v>
      </c>
      <c r="BM22" s="8">
        <f t="shared" si="22"/>
        <v>30.87</v>
      </c>
      <c r="BN22" s="8">
        <f t="shared" si="23"/>
        <v>25.24</v>
      </c>
      <c r="BO22" s="8">
        <f t="shared" si="24"/>
        <v>32</v>
      </c>
      <c r="BP22" s="139">
        <f t="shared" si="25"/>
        <v>-0.88999999999999702</v>
      </c>
      <c r="BQ22" s="139">
        <f t="shared" si="26"/>
        <v>-1.129999999999999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990</v>
      </c>
      <c r="G23" s="16">
        <f>'[3]23'!G25</f>
        <v>0</v>
      </c>
      <c r="H23" s="17">
        <f t="shared" si="27"/>
        <v>1310</v>
      </c>
      <c r="I23" s="15">
        <f>'[3]23'!J25</f>
        <v>320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150</v>
      </c>
      <c r="N23" s="16">
        <f>'[3]23'!O25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25.24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25.24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262.76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412.76</v>
      </c>
      <c r="AT23" s="8">
        <v>24.35</v>
      </c>
      <c r="AU23" s="8">
        <v>30.87</v>
      </c>
      <c r="AW23" s="203">
        <v>25.24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25.24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24.35</v>
      </c>
      <c r="BM23" s="8">
        <f t="shared" si="22"/>
        <v>30.87</v>
      </c>
      <c r="BN23" s="8">
        <f t="shared" si="23"/>
        <v>25.24</v>
      </c>
      <c r="BO23" s="8">
        <f t="shared" si="24"/>
        <v>32</v>
      </c>
      <c r="BP23" s="139">
        <f t="shared" si="25"/>
        <v>-0.88999999999999702</v>
      </c>
      <c r="BQ23" s="139">
        <f t="shared" si="26"/>
        <v>-1.129999999999999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990</v>
      </c>
      <c r="G24" s="16">
        <f>'[3]23'!G26</f>
        <v>0</v>
      </c>
      <c r="H24" s="17">
        <f t="shared" si="27"/>
        <v>1310</v>
      </c>
      <c r="I24" s="15">
        <f>'[3]23'!J26</f>
        <v>320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150</v>
      </c>
      <c r="N24" s="16">
        <f>'[3]23'!O26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25.24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25.24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262.76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412.76</v>
      </c>
      <c r="AT24" s="8">
        <v>24.35</v>
      </c>
      <c r="AU24" s="8">
        <v>30.87</v>
      </c>
      <c r="AW24" s="203">
        <v>25.24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25.24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24.35</v>
      </c>
      <c r="BM24" s="8">
        <f t="shared" si="22"/>
        <v>30.87</v>
      </c>
      <c r="BN24" s="8">
        <f t="shared" si="23"/>
        <v>25.24</v>
      </c>
      <c r="BO24" s="8">
        <f t="shared" si="24"/>
        <v>32</v>
      </c>
      <c r="BP24" s="139">
        <f t="shared" si="25"/>
        <v>-0.88999999999999702</v>
      </c>
      <c r="BQ24" s="139">
        <f t="shared" si="26"/>
        <v>-1.129999999999999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990</v>
      </c>
      <c r="G25" s="16">
        <f>'[3]23'!G27</f>
        <v>0</v>
      </c>
      <c r="H25" s="17">
        <f t="shared" si="27"/>
        <v>1310</v>
      </c>
      <c r="I25" s="15">
        <f>'[3]23'!J27</f>
        <v>320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150</v>
      </c>
      <c r="N25" s="16">
        <f>'[3]23'!O27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25.24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25.24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262.76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412.76</v>
      </c>
      <c r="AT25" s="8">
        <v>24.35</v>
      </c>
      <c r="AU25" s="8">
        <v>30.87</v>
      </c>
      <c r="AW25" s="203">
        <v>25.24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25.24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24.35</v>
      </c>
      <c r="BM25" s="8">
        <f t="shared" si="22"/>
        <v>30.87</v>
      </c>
      <c r="BN25" s="8">
        <f t="shared" si="23"/>
        <v>25.24</v>
      </c>
      <c r="BO25" s="8">
        <f t="shared" si="24"/>
        <v>32</v>
      </c>
      <c r="BP25" s="139">
        <f t="shared" si="25"/>
        <v>-0.88999999999999702</v>
      </c>
      <c r="BQ25" s="139">
        <f t="shared" si="26"/>
        <v>-1.129999999999999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990</v>
      </c>
      <c r="G26" s="16">
        <f>'[3]23'!G28</f>
        <v>0</v>
      </c>
      <c r="H26" s="17">
        <f t="shared" si="27"/>
        <v>1310</v>
      </c>
      <c r="I26" s="15">
        <f>'[3]23'!J28</f>
        <v>320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150</v>
      </c>
      <c r="N26" s="16">
        <f>'[3]23'!O28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10.95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10.95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277.05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427.05</v>
      </c>
      <c r="AT26" s="8">
        <v>10.56</v>
      </c>
      <c r="AU26" s="8">
        <v>30.87</v>
      </c>
      <c r="AW26" s="203">
        <v>10.95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10.95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10.56</v>
      </c>
      <c r="BM26" s="8">
        <f t="shared" si="22"/>
        <v>30.87</v>
      </c>
      <c r="BN26" s="8">
        <f t="shared" si="23"/>
        <v>10.95</v>
      </c>
      <c r="BO26" s="8">
        <f t="shared" si="24"/>
        <v>32</v>
      </c>
      <c r="BP26" s="139">
        <f t="shared" si="25"/>
        <v>-0.38999999999999879</v>
      </c>
      <c r="BQ26" s="139">
        <f t="shared" si="26"/>
        <v>-1.129999999999999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990</v>
      </c>
      <c r="G27" s="16">
        <f>'[3]23'!G29</f>
        <v>0</v>
      </c>
      <c r="H27" s="17">
        <f t="shared" si="27"/>
        <v>1310</v>
      </c>
      <c r="I27" s="15">
        <f>'[3]23'!J29</f>
        <v>320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150</v>
      </c>
      <c r="N27" s="16">
        <f>'[3]23'!O29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10.95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10.95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277.05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427.05</v>
      </c>
      <c r="AT27" s="8">
        <v>10.56</v>
      </c>
      <c r="AU27" s="8">
        <v>30.87</v>
      </c>
      <c r="AW27" s="203">
        <v>10.95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10.95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10.56</v>
      </c>
      <c r="BM27" s="8">
        <f t="shared" si="22"/>
        <v>30.87</v>
      </c>
      <c r="BN27" s="8">
        <f t="shared" si="23"/>
        <v>10.95</v>
      </c>
      <c r="BO27" s="8">
        <f t="shared" si="24"/>
        <v>32</v>
      </c>
      <c r="BP27" s="139">
        <f t="shared" si="25"/>
        <v>-0.38999999999999879</v>
      </c>
      <c r="BQ27" s="139">
        <f t="shared" si="26"/>
        <v>-1.129999999999999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990</v>
      </c>
      <c r="G28" s="16">
        <f>'[3]23'!G30</f>
        <v>0</v>
      </c>
      <c r="H28" s="17">
        <f t="shared" si="27"/>
        <v>1310</v>
      </c>
      <c r="I28" s="15">
        <f>'[3]23'!J30</f>
        <v>320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150</v>
      </c>
      <c r="N28" s="16">
        <f>'[3]23'!O30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10.95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10.95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277.05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427.05</v>
      </c>
      <c r="AT28" s="8">
        <v>10.56</v>
      </c>
      <c r="AU28" s="8">
        <v>30.87</v>
      </c>
      <c r="AW28" s="203">
        <v>10.95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10.95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10.56</v>
      </c>
      <c r="BM28" s="8">
        <f t="shared" si="22"/>
        <v>30.87</v>
      </c>
      <c r="BN28" s="8">
        <f t="shared" si="23"/>
        <v>10.95</v>
      </c>
      <c r="BO28" s="8">
        <f t="shared" si="24"/>
        <v>32</v>
      </c>
      <c r="BP28" s="139">
        <f t="shared" si="25"/>
        <v>-0.38999999999999879</v>
      </c>
      <c r="BQ28" s="139">
        <f t="shared" si="26"/>
        <v>-1.129999999999999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990</v>
      </c>
      <c r="G29" s="16">
        <f>'[3]23'!G31</f>
        <v>0</v>
      </c>
      <c r="H29" s="17">
        <f t="shared" si="27"/>
        <v>1310</v>
      </c>
      <c r="I29" s="15">
        <f>'[3]23'!J31</f>
        <v>320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150</v>
      </c>
      <c r="N29" s="16">
        <f>'[3]23'!O31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10.95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10.95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277.05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427.05</v>
      </c>
      <c r="AT29" s="8">
        <v>10.56</v>
      </c>
      <c r="AU29" s="8">
        <v>30.87</v>
      </c>
      <c r="AW29" s="203">
        <v>10.95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10.95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10.56</v>
      </c>
      <c r="BM29" s="8">
        <f t="shared" si="22"/>
        <v>30.87</v>
      </c>
      <c r="BN29" s="8">
        <f t="shared" si="23"/>
        <v>10.95</v>
      </c>
      <c r="BO29" s="8">
        <f t="shared" si="24"/>
        <v>32</v>
      </c>
      <c r="BP29" s="139">
        <f t="shared" si="25"/>
        <v>-0.38999999999999879</v>
      </c>
      <c r="BQ29" s="139">
        <f t="shared" si="26"/>
        <v>-1.129999999999999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990</v>
      </c>
      <c r="G30" s="16">
        <f>'[3]23'!G32</f>
        <v>0</v>
      </c>
      <c r="H30" s="17">
        <f t="shared" si="27"/>
        <v>1310</v>
      </c>
      <c r="I30" s="15">
        <f>'[3]23'!J32</f>
        <v>320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150</v>
      </c>
      <c r="N30" s="16">
        <f>'[3]23'!O32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10.95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10.95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277.05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427.05</v>
      </c>
      <c r="AT30" s="8">
        <v>10.56</v>
      </c>
      <c r="AU30" s="8">
        <v>30.87</v>
      </c>
      <c r="AW30" s="203">
        <v>10.95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10.95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10.56</v>
      </c>
      <c r="BM30" s="8">
        <f t="shared" si="22"/>
        <v>30.87</v>
      </c>
      <c r="BN30" s="8">
        <f t="shared" si="23"/>
        <v>10.95</v>
      </c>
      <c r="BO30" s="8">
        <f t="shared" si="24"/>
        <v>32</v>
      </c>
      <c r="BP30" s="139">
        <f t="shared" si="25"/>
        <v>-0.38999999999999879</v>
      </c>
      <c r="BQ30" s="139">
        <f t="shared" si="26"/>
        <v>-1.129999999999999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990</v>
      </c>
      <c r="G31" s="16">
        <f>'[3]23'!G33</f>
        <v>0</v>
      </c>
      <c r="H31" s="17">
        <f t="shared" si="27"/>
        <v>1310</v>
      </c>
      <c r="I31" s="15">
        <f>'[3]23'!J33</f>
        <v>320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150</v>
      </c>
      <c r="N31" s="16">
        <f>'[3]23'!O33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25.24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25.24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262.76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412.76</v>
      </c>
      <c r="AT31" s="8">
        <v>24.35</v>
      </c>
      <c r="AU31" s="8">
        <v>30.87</v>
      </c>
      <c r="AW31" s="203">
        <v>25.24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25.24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24.35</v>
      </c>
      <c r="BM31" s="8">
        <f t="shared" si="22"/>
        <v>30.87</v>
      </c>
      <c r="BN31" s="8">
        <f t="shared" si="23"/>
        <v>25.24</v>
      </c>
      <c r="BO31" s="8">
        <f t="shared" si="24"/>
        <v>32</v>
      </c>
      <c r="BP31" s="139">
        <f t="shared" si="25"/>
        <v>-0.88999999999999702</v>
      </c>
      <c r="BQ31" s="139">
        <f t="shared" si="26"/>
        <v>-1.129999999999999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990</v>
      </c>
      <c r="G32" s="16">
        <f>'[3]23'!G34</f>
        <v>0</v>
      </c>
      <c r="H32" s="17">
        <f t="shared" si="27"/>
        <v>1310</v>
      </c>
      <c r="I32" s="15">
        <f>'[3]23'!J34</f>
        <v>320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150</v>
      </c>
      <c r="N32" s="16">
        <f>'[3]23'!O34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25.24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25.24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262.76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412.76</v>
      </c>
      <c r="AT32" s="8">
        <v>24.35</v>
      </c>
      <c r="AU32" s="8">
        <v>30.87</v>
      </c>
      <c r="AW32" s="203">
        <v>25.24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25.24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24.35</v>
      </c>
      <c r="BM32" s="8">
        <f t="shared" si="22"/>
        <v>30.87</v>
      </c>
      <c r="BN32" s="8">
        <f t="shared" si="23"/>
        <v>25.24</v>
      </c>
      <c r="BO32" s="8">
        <f t="shared" si="24"/>
        <v>32</v>
      </c>
      <c r="BP32" s="139">
        <f t="shared" si="25"/>
        <v>-0.88999999999999702</v>
      </c>
      <c r="BQ32" s="139">
        <f t="shared" si="26"/>
        <v>-1.129999999999999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990</v>
      </c>
      <c r="G33" s="16">
        <f>'[3]23'!G35</f>
        <v>0</v>
      </c>
      <c r="H33" s="17">
        <f t="shared" si="27"/>
        <v>1310</v>
      </c>
      <c r="I33" s="15">
        <f>'[3]23'!J35</f>
        <v>320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150</v>
      </c>
      <c r="N33" s="16">
        <f>'[3]23'!O35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25.24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25.24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262.76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412.76</v>
      </c>
      <c r="AT33" s="8">
        <v>24.35</v>
      </c>
      <c r="AU33" s="8">
        <v>30.87</v>
      </c>
      <c r="AW33" s="203">
        <v>25.24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25.24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24.35</v>
      </c>
      <c r="BM33" s="8">
        <f t="shared" si="22"/>
        <v>30.87</v>
      </c>
      <c r="BN33" s="8">
        <f t="shared" si="23"/>
        <v>25.24</v>
      </c>
      <c r="BO33" s="8">
        <f t="shared" si="24"/>
        <v>32</v>
      </c>
      <c r="BP33" s="139">
        <f t="shared" si="25"/>
        <v>-0.88999999999999702</v>
      </c>
      <c r="BQ33" s="139">
        <f t="shared" si="26"/>
        <v>-1.129999999999999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990</v>
      </c>
      <c r="G34" s="16">
        <f>'[3]23'!G36</f>
        <v>0</v>
      </c>
      <c r="H34" s="17">
        <f t="shared" si="27"/>
        <v>1310</v>
      </c>
      <c r="I34" s="15">
        <f>'[3]23'!J36</f>
        <v>320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150</v>
      </c>
      <c r="N34" s="16">
        <f>'[3]23'!O36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25.24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25.24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262.76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412.76</v>
      </c>
      <c r="AT34" s="8">
        <v>24.35</v>
      </c>
      <c r="AU34" s="8">
        <v>30.87</v>
      </c>
      <c r="AW34" s="203">
        <v>25.24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25.24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24.35</v>
      </c>
      <c r="BM34" s="8">
        <f t="shared" si="22"/>
        <v>30.87</v>
      </c>
      <c r="BN34" s="8">
        <f t="shared" si="23"/>
        <v>25.24</v>
      </c>
      <c r="BO34" s="8">
        <f t="shared" si="24"/>
        <v>32</v>
      </c>
      <c r="BP34" s="139">
        <f t="shared" si="25"/>
        <v>-0.88999999999999702</v>
      </c>
      <c r="BQ34" s="139">
        <f t="shared" si="26"/>
        <v>-1.129999999999999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990</v>
      </c>
      <c r="G35" s="16">
        <f>'[3]23'!G37</f>
        <v>0</v>
      </c>
      <c r="H35" s="17">
        <f t="shared" si="27"/>
        <v>1310</v>
      </c>
      <c r="I35" s="15">
        <f>'[3]23'!J37</f>
        <v>320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150</v>
      </c>
      <c r="N35" s="16">
        <f>'[3]23'!O37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25.24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25.24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262.76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412.76</v>
      </c>
      <c r="AT35" s="8">
        <v>24.35</v>
      </c>
      <c r="AU35" s="8">
        <v>30.87</v>
      </c>
      <c r="AW35" s="203">
        <v>25.24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25.24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24.35</v>
      </c>
      <c r="BM35" s="8">
        <f t="shared" si="22"/>
        <v>30.87</v>
      </c>
      <c r="BN35" s="8">
        <f t="shared" si="23"/>
        <v>25.24</v>
      </c>
      <c r="BO35" s="8">
        <f t="shared" si="24"/>
        <v>32</v>
      </c>
      <c r="BP35" s="139">
        <f t="shared" si="25"/>
        <v>-0.88999999999999702</v>
      </c>
      <c r="BQ35" s="139">
        <f t="shared" si="26"/>
        <v>-1.129999999999999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990</v>
      </c>
      <c r="G36" s="16">
        <f>'[3]23'!G38</f>
        <v>0</v>
      </c>
      <c r="H36" s="17">
        <f t="shared" si="27"/>
        <v>1310</v>
      </c>
      <c r="I36" s="15">
        <f>'[3]23'!J38</f>
        <v>320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150</v>
      </c>
      <c r="N36" s="16">
        <f>'[3]23'!O38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25.24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25.24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262.76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412.76</v>
      </c>
      <c r="AT36" s="8">
        <v>24.35</v>
      </c>
      <c r="AU36" s="8">
        <v>30.87</v>
      </c>
      <c r="AW36" s="203">
        <v>25.24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25.24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24.35</v>
      </c>
      <c r="BM36" s="8">
        <f t="shared" si="22"/>
        <v>30.87</v>
      </c>
      <c r="BN36" s="8">
        <f t="shared" si="23"/>
        <v>25.24</v>
      </c>
      <c r="BO36" s="8">
        <f t="shared" si="24"/>
        <v>32</v>
      </c>
      <c r="BP36" s="139">
        <f t="shared" si="25"/>
        <v>-0.88999999999999702</v>
      </c>
      <c r="BQ36" s="139">
        <f t="shared" si="26"/>
        <v>-1.129999999999999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990</v>
      </c>
      <c r="G37" s="16">
        <f>'[3]23'!G39</f>
        <v>0</v>
      </c>
      <c r="H37" s="17">
        <f t="shared" si="27"/>
        <v>1310</v>
      </c>
      <c r="I37" s="15">
        <f>'[3]23'!J39</f>
        <v>320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150</v>
      </c>
      <c r="N37" s="16">
        <f>'[3]23'!O39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26.37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26.37</v>
      </c>
      <c r="AE37" s="8">
        <f t="shared" si="11"/>
        <v>26.37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26.37</v>
      </c>
      <c r="AL37" s="8">
        <f t="shared" si="31"/>
        <v>267.26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417.26</v>
      </c>
      <c r="AT37" s="8">
        <v>25.44</v>
      </c>
      <c r="AU37" s="8">
        <v>25.44</v>
      </c>
      <c r="AW37" s="203">
        <v>26.37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26.37</v>
      </c>
      <c r="BD37" s="203">
        <v>26.37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26.37</v>
      </c>
      <c r="BL37" s="8">
        <f t="shared" si="21"/>
        <v>25.44</v>
      </c>
      <c r="BM37" s="8">
        <f t="shared" si="22"/>
        <v>25.44</v>
      </c>
      <c r="BN37" s="8">
        <f t="shared" si="23"/>
        <v>26.37</v>
      </c>
      <c r="BO37" s="8">
        <f t="shared" si="24"/>
        <v>26.37</v>
      </c>
      <c r="BP37" s="139">
        <f t="shared" si="25"/>
        <v>-0.92999999999999972</v>
      </c>
      <c r="BQ37" s="139">
        <f t="shared" si="26"/>
        <v>-0.92999999999999972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990</v>
      </c>
      <c r="G38" s="16">
        <f>'[3]23'!G40</f>
        <v>0</v>
      </c>
      <c r="H38" s="17">
        <f t="shared" si="27"/>
        <v>1310</v>
      </c>
      <c r="I38" s="15">
        <f>'[3]23'!J40</f>
        <v>320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150</v>
      </c>
      <c r="N38" s="16">
        <f>'[3]23'!O40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26.37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26.37</v>
      </c>
      <c r="AE38" s="8">
        <f t="shared" si="11"/>
        <v>26.37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26.37</v>
      </c>
      <c r="AL38" s="8">
        <f t="shared" si="31"/>
        <v>267.26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417.26</v>
      </c>
      <c r="AT38" s="8">
        <v>25.44</v>
      </c>
      <c r="AU38" s="8">
        <v>25.44</v>
      </c>
      <c r="AW38" s="203">
        <v>26.37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26.37</v>
      </c>
      <c r="BD38" s="203">
        <v>26.37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26.37</v>
      </c>
      <c r="BL38" s="8">
        <f t="shared" si="21"/>
        <v>25.44</v>
      </c>
      <c r="BM38" s="8">
        <f t="shared" si="22"/>
        <v>25.44</v>
      </c>
      <c r="BN38" s="8">
        <f t="shared" si="23"/>
        <v>26.37</v>
      </c>
      <c r="BO38" s="8">
        <f t="shared" si="24"/>
        <v>26.37</v>
      </c>
      <c r="BP38" s="139">
        <f t="shared" si="25"/>
        <v>-0.92999999999999972</v>
      </c>
      <c r="BQ38" s="139">
        <f t="shared" si="26"/>
        <v>-0.92999999999999972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970</v>
      </c>
      <c r="G39" s="16">
        <f>'[3]23'!G41</f>
        <v>0</v>
      </c>
      <c r="H39" s="17">
        <f t="shared" si="27"/>
        <v>1290</v>
      </c>
      <c r="I39" s="15">
        <f>'[3]23'!J41</f>
        <v>320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150</v>
      </c>
      <c r="N39" s="16">
        <f>'[3]23'!O41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26.37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26.37</v>
      </c>
      <c r="AE39" s="8">
        <f t="shared" si="11"/>
        <v>26.37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26.37</v>
      </c>
      <c r="AL39" s="8">
        <f t="shared" si="31"/>
        <v>267.26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417.26</v>
      </c>
      <c r="AT39" s="8">
        <v>25.44</v>
      </c>
      <c r="AU39" s="8">
        <v>25.44</v>
      </c>
      <c r="AW39" s="203">
        <v>26.37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26.37</v>
      </c>
      <c r="BD39" s="203">
        <v>26.37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26.37</v>
      </c>
      <c r="BL39" s="8">
        <f t="shared" si="21"/>
        <v>25.44</v>
      </c>
      <c r="BM39" s="8">
        <f t="shared" si="22"/>
        <v>25.44</v>
      </c>
      <c r="BN39" s="8">
        <f t="shared" si="23"/>
        <v>26.37</v>
      </c>
      <c r="BO39" s="8">
        <f t="shared" si="24"/>
        <v>26.37</v>
      </c>
      <c r="BP39" s="139">
        <f t="shared" si="25"/>
        <v>-0.92999999999999972</v>
      </c>
      <c r="BQ39" s="139">
        <f t="shared" si="26"/>
        <v>-0.92999999999999972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970</v>
      </c>
      <c r="G40" s="16">
        <f>'[3]23'!G42</f>
        <v>0</v>
      </c>
      <c r="H40" s="17">
        <f t="shared" si="27"/>
        <v>1290</v>
      </c>
      <c r="I40" s="15">
        <f>'[3]23'!J42</f>
        <v>320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150</v>
      </c>
      <c r="N40" s="16">
        <f>'[3]23'!O42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26.37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26.37</v>
      </c>
      <c r="AE40" s="8">
        <f t="shared" si="11"/>
        <v>26.37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26.37</v>
      </c>
      <c r="AL40" s="8">
        <f t="shared" si="31"/>
        <v>267.26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417.26</v>
      </c>
      <c r="AT40" s="8">
        <v>25.44</v>
      </c>
      <c r="AU40" s="8">
        <v>25.44</v>
      </c>
      <c r="AW40" s="203">
        <v>26.37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26.37</v>
      </c>
      <c r="BD40" s="203">
        <v>26.37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26.37</v>
      </c>
      <c r="BL40" s="8">
        <f t="shared" si="21"/>
        <v>25.44</v>
      </c>
      <c r="BM40" s="8">
        <f t="shared" si="22"/>
        <v>25.44</v>
      </c>
      <c r="BN40" s="8">
        <f t="shared" si="23"/>
        <v>26.37</v>
      </c>
      <c r="BO40" s="8">
        <f t="shared" si="24"/>
        <v>26.37</v>
      </c>
      <c r="BP40" s="139">
        <f t="shared" si="25"/>
        <v>-0.92999999999999972</v>
      </c>
      <c r="BQ40" s="139">
        <f t="shared" si="26"/>
        <v>-0.92999999999999972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970</v>
      </c>
      <c r="G41" s="16">
        <f>'[3]23'!G43</f>
        <v>0</v>
      </c>
      <c r="H41" s="17">
        <f t="shared" si="27"/>
        <v>1290</v>
      </c>
      <c r="I41" s="15">
        <f>'[3]23'!J43</f>
        <v>320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150</v>
      </c>
      <c r="N41" s="16">
        <f>'[3]23'!O43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26.37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26.37</v>
      </c>
      <c r="AE41" s="8">
        <f t="shared" si="11"/>
        <v>26.37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26.37</v>
      </c>
      <c r="AL41" s="8">
        <f t="shared" si="31"/>
        <v>267.26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417.26</v>
      </c>
      <c r="AT41" s="8">
        <v>25.44</v>
      </c>
      <c r="AU41" s="8">
        <v>25.44</v>
      </c>
      <c r="AW41" s="203">
        <v>26.37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26.37</v>
      </c>
      <c r="BD41" s="203">
        <v>26.37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26.37</v>
      </c>
      <c r="BL41" s="8">
        <f t="shared" si="21"/>
        <v>25.44</v>
      </c>
      <c r="BM41" s="8">
        <f t="shared" si="22"/>
        <v>25.44</v>
      </c>
      <c r="BN41" s="8">
        <f t="shared" si="23"/>
        <v>26.37</v>
      </c>
      <c r="BO41" s="8">
        <f t="shared" si="24"/>
        <v>26.37</v>
      </c>
      <c r="BP41" s="139">
        <f t="shared" si="25"/>
        <v>-0.92999999999999972</v>
      </c>
      <c r="BQ41" s="139">
        <f t="shared" si="26"/>
        <v>-0.92999999999999972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970</v>
      </c>
      <c r="G42" s="16">
        <f>'[3]23'!G44</f>
        <v>0</v>
      </c>
      <c r="H42" s="17">
        <f t="shared" si="27"/>
        <v>1290</v>
      </c>
      <c r="I42" s="15">
        <f>'[3]23'!J44</f>
        <v>320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150</v>
      </c>
      <c r="N42" s="16">
        <f>'[3]23'!O44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26.37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26.37</v>
      </c>
      <c r="AE42" s="8">
        <f t="shared" si="11"/>
        <v>26.37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26.37</v>
      </c>
      <c r="AL42" s="8">
        <f t="shared" si="31"/>
        <v>267.26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417.26</v>
      </c>
      <c r="AT42" s="8">
        <v>25.44</v>
      </c>
      <c r="AU42" s="8">
        <v>25.44</v>
      </c>
      <c r="AW42" s="203">
        <v>26.37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26.37</v>
      </c>
      <c r="BD42" s="203">
        <v>26.37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26.37</v>
      </c>
      <c r="BL42" s="8">
        <f t="shared" si="21"/>
        <v>25.44</v>
      </c>
      <c r="BM42" s="8">
        <f t="shared" si="22"/>
        <v>25.44</v>
      </c>
      <c r="BN42" s="8">
        <f t="shared" si="23"/>
        <v>26.37</v>
      </c>
      <c r="BO42" s="8">
        <f t="shared" si="24"/>
        <v>26.37</v>
      </c>
      <c r="BP42" s="139">
        <f t="shared" si="25"/>
        <v>-0.92999999999999972</v>
      </c>
      <c r="BQ42" s="139">
        <f t="shared" si="26"/>
        <v>-0.92999999999999972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970</v>
      </c>
      <c r="G43" s="16">
        <f>'[3]23'!G45</f>
        <v>0</v>
      </c>
      <c r="H43" s="17">
        <f t="shared" si="27"/>
        <v>1290</v>
      </c>
      <c r="I43" s="15">
        <f>'[3]23'!J45</f>
        <v>320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150</v>
      </c>
      <c r="N43" s="16">
        <f>'[3]23'!O45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26.37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26.37</v>
      </c>
      <c r="AE43" s="8">
        <f t="shared" si="11"/>
        <v>26.37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26.37</v>
      </c>
      <c r="AL43" s="8">
        <f t="shared" si="31"/>
        <v>267.26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417.26</v>
      </c>
      <c r="AT43" s="8">
        <v>25.44</v>
      </c>
      <c r="AU43" s="8">
        <v>25.44</v>
      </c>
      <c r="AW43" s="203">
        <v>26.37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26.37</v>
      </c>
      <c r="BD43" s="203">
        <v>26.37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26.37</v>
      </c>
      <c r="BL43" s="8">
        <f t="shared" si="21"/>
        <v>25.44</v>
      </c>
      <c r="BM43" s="8">
        <f t="shared" si="22"/>
        <v>25.44</v>
      </c>
      <c r="BN43" s="8">
        <f t="shared" si="23"/>
        <v>26.37</v>
      </c>
      <c r="BO43" s="8">
        <f t="shared" si="24"/>
        <v>26.37</v>
      </c>
      <c r="BP43" s="139">
        <f t="shared" si="25"/>
        <v>-0.92999999999999972</v>
      </c>
      <c r="BQ43" s="139">
        <f t="shared" si="26"/>
        <v>-0.92999999999999972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970</v>
      </c>
      <c r="G44" s="16">
        <f>'[3]23'!G46</f>
        <v>0</v>
      </c>
      <c r="H44" s="17">
        <f t="shared" si="27"/>
        <v>1290</v>
      </c>
      <c r="I44" s="15">
        <f>'[3]23'!J46</f>
        <v>320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150</v>
      </c>
      <c r="N44" s="16">
        <f>'[3]23'!O46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26.37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26.37</v>
      </c>
      <c r="AE44" s="8">
        <f t="shared" si="11"/>
        <v>26.37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26.37</v>
      </c>
      <c r="AL44" s="8">
        <f t="shared" si="31"/>
        <v>267.26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417.26</v>
      </c>
      <c r="AT44" s="8">
        <v>25.44</v>
      </c>
      <c r="AU44" s="8">
        <v>25.44</v>
      </c>
      <c r="AW44" s="203">
        <v>26.37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26.37</v>
      </c>
      <c r="BD44" s="203">
        <v>26.37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26.37</v>
      </c>
      <c r="BL44" s="8">
        <f t="shared" si="21"/>
        <v>25.44</v>
      </c>
      <c r="BM44" s="8">
        <f t="shared" si="22"/>
        <v>25.44</v>
      </c>
      <c r="BN44" s="8">
        <f t="shared" si="23"/>
        <v>26.37</v>
      </c>
      <c r="BO44" s="8">
        <f t="shared" si="24"/>
        <v>26.37</v>
      </c>
      <c r="BP44" s="139">
        <f t="shared" si="25"/>
        <v>-0.92999999999999972</v>
      </c>
      <c r="BQ44" s="139">
        <f t="shared" si="26"/>
        <v>-0.92999999999999972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970</v>
      </c>
      <c r="G45" s="16">
        <f>'[3]23'!G47</f>
        <v>0</v>
      </c>
      <c r="H45" s="17">
        <f t="shared" si="27"/>
        <v>1290</v>
      </c>
      <c r="I45" s="15">
        <f>'[3]23'!J47</f>
        <v>320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150</v>
      </c>
      <c r="N45" s="16">
        <f>'[3]23'!O47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26.37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26.37</v>
      </c>
      <c r="AE45" s="8">
        <f t="shared" si="11"/>
        <v>26.37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26.37</v>
      </c>
      <c r="AL45" s="8">
        <f t="shared" si="31"/>
        <v>267.26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417.26</v>
      </c>
      <c r="AT45" s="8">
        <v>25.44</v>
      </c>
      <c r="AU45" s="8">
        <v>25.44</v>
      </c>
      <c r="AW45" s="203">
        <v>26.37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26.37</v>
      </c>
      <c r="BD45" s="203">
        <v>26.37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26.37</v>
      </c>
      <c r="BL45" s="8">
        <f t="shared" si="21"/>
        <v>25.44</v>
      </c>
      <c r="BM45" s="8">
        <f t="shared" si="22"/>
        <v>25.44</v>
      </c>
      <c r="BN45" s="8">
        <f t="shared" si="23"/>
        <v>26.37</v>
      </c>
      <c r="BO45" s="8">
        <f t="shared" si="24"/>
        <v>26.37</v>
      </c>
      <c r="BP45" s="139">
        <f t="shared" si="25"/>
        <v>-0.92999999999999972</v>
      </c>
      <c r="BQ45" s="139">
        <f t="shared" si="26"/>
        <v>-0.92999999999999972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970</v>
      </c>
      <c r="G46" s="16">
        <f>'[3]23'!G48</f>
        <v>0</v>
      </c>
      <c r="H46" s="17">
        <f t="shared" si="27"/>
        <v>1290</v>
      </c>
      <c r="I46" s="15">
        <f>'[3]23'!J48</f>
        <v>320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150</v>
      </c>
      <c r="N46" s="16">
        <f>'[3]23'!O48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26.37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26.37</v>
      </c>
      <c r="AE46" s="8">
        <f t="shared" si="11"/>
        <v>26.37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26.37</v>
      </c>
      <c r="AL46" s="8">
        <f t="shared" si="31"/>
        <v>267.26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417.26</v>
      </c>
      <c r="AT46" s="8">
        <v>25.44</v>
      </c>
      <c r="AU46" s="8">
        <v>25.44</v>
      </c>
      <c r="AW46" s="203">
        <v>26.37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26.37</v>
      </c>
      <c r="BD46" s="203">
        <v>26.37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26.37</v>
      </c>
      <c r="BL46" s="8">
        <f t="shared" si="21"/>
        <v>25.44</v>
      </c>
      <c r="BM46" s="8">
        <f t="shared" si="22"/>
        <v>25.44</v>
      </c>
      <c r="BN46" s="8">
        <f t="shared" si="23"/>
        <v>26.37</v>
      </c>
      <c r="BO46" s="8">
        <f t="shared" si="24"/>
        <v>26.37</v>
      </c>
      <c r="BP46" s="139">
        <f t="shared" si="25"/>
        <v>-0.92999999999999972</v>
      </c>
      <c r="BQ46" s="139">
        <f t="shared" si="26"/>
        <v>-0.92999999999999972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970</v>
      </c>
      <c r="G47" s="16">
        <f>'[3]23'!G49</f>
        <v>0</v>
      </c>
      <c r="H47" s="17">
        <f t="shared" si="27"/>
        <v>1290</v>
      </c>
      <c r="I47" s="15">
        <f>'[3]23'!J49</f>
        <v>320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150</v>
      </c>
      <c r="N47" s="16">
        <f>'[3]23'!O49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26.37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26.37</v>
      </c>
      <c r="AE47" s="8">
        <f t="shared" si="11"/>
        <v>26.37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26.37</v>
      </c>
      <c r="AL47" s="8">
        <f t="shared" si="31"/>
        <v>267.26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417.26</v>
      </c>
      <c r="AT47" s="8">
        <v>25.44</v>
      </c>
      <c r="AU47" s="8">
        <v>25.44</v>
      </c>
      <c r="AW47" s="203">
        <v>26.37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26.37</v>
      </c>
      <c r="BD47" s="203">
        <v>26.37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26.37</v>
      </c>
      <c r="BL47" s="8">
        <f t="shared" si="21"/>
        <v>25.44</v>
      </c>
      <c r="BM47" s="8">
        <f t="shared" si="22"/>
        <v>25.44</v>
      </c>
      <c r="BN47" s="8">
        <f t="shared" si="23"/>
        <v>26.37</v>
      </c>
      <c r="BO47" s="8">
        <f t="shared" si="24"/>
        <v>26.37</v>
      </c>
      <c r="BP47" s="139">
        <f t="shared" si="25"/>
        <v>-0.92999999999999972</v>
      </c>
      <c r="BQ47" s="139">
        <f t="shared" si="26"/>
        <v>-0.92999999999999972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970</v>
      </c>
      <c r="G48" s="16">
        <f>'[3]23'!G50</f>
        <v>0</v>
      </c>
      <c r="H48" s="17">
        <f t="shared" si="27"/>
        <v>1290</v>
      </c>
      <c r="I48" s="15">
        <f>'[3]23'!J50</f>
        <v>320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150</v>
      </c>
      <c r="N48" s="16">
        <f>'[3]23'!O50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26.37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26.37</v>
      </c>
      <c r="AE48" s="8">
        <f t="shared" si="11"/>
        <v>26.37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26.37</v>
      </c>
      <c r="AL48" s="8">
        <f t="shared" si="31"/>
        <v>267.26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417.26</v>
      </c>
      <c r="AT48" s="8">
        <v>25.44</v>
      </c>
      <c r="AU48" s="8">
        <v>25.44</v>
      </c>
      <c r="AW48" s="203">
        <v>26.37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26.37</v>
      </c>
      <c r="BD48" s="203">
        <v>26.37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26.37</v>
      </c>
      <c r="BL48" s="8">
        <f t="shared" si="21"/>
        <v>25.44</v>
      </c>
      <c r="BM48" s="8">
        <f t="shared" si="22"/>
        <v>25.44</v>
      </c>
      <c r="BN48" s="8">
        <f t="shared" si="23"/>
        <v>26.37</v>
      </c>
      <c r="BO48" s="8">
        <f t="shared" si="24"/>
        <v>26.37</v>
      </c>
      <c r="BP48" s="139">
        <f t="shared" si="25"/>
        <v>-0.92999999999999972</v>
      </c>
      <c r="BQ48" s="139">
        <f t="shared" si="26"/>
        <v>-0.92999999999999972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970</v>
      </c>
      <c r="G49" s="16">
        <f>'[3]23'!G51</f>
        <v>0</v>
      </c>
      <c r="H49" s="17">
        <f t="shared" si="27"/>
        <v>1290</v>
      </c>
      <c r="I49" s="15">
        <f>'[3]23'!J51</f>
        <v>320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150</v>
      </c>
      <c r="N49" s="16">
        <f>'[3]23'!O51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26.37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26.37</v>
      </c>
      <c r="AE49" s="8">
        <f t="shared" si="11"/>
        <v>26.37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26.37</v>
      </c>
      <c r="AL49" s="8">
        <f t="shared" si="31"/>
        <v>267.26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417.26</v>
      </c>
      <c r="AT49" s="8">
        <v>25.44</v>
      </c>
      <c r="AU49" s="8">
        <v>25.44</v>
      </c>
      <c r="AW49" s="203">
        <v>26.37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26.37</v>
      </c>
      <c r="BD49" s="203">
        <v>26.37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26.37</v>
      </c>
      <c r="BL49" s="8">
        <f t="shared" si="21"/>
        <v>25.44</v>
      </c>
      <c r="BM49" s="8">
        <f t="shared" si="22"/>
        <v>25.44</v>
      </c>
      <c r="BN49" s="8">
        <f t="shared" si="23"/>
        <v>26.37</v>
      </c>
      <c r="BO49" s="8">
        <f t="shared" si="24"/>
        <v>26.37</v>
      </c>
      <c r="BP49" s="139">
        <f t="shared" si="25"/>
        <v>-0.92999999999999972</v>
      </c>
      <c r="BQ49" s="139">
        <f t="shared" si="26"/>
        <v>-0.92999999999999972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970</v>
      </c>
      <c r="G50" s="16">
        <f>'[3]23'!G52</f>
        <v>0</v>
      </c>
      <c r="H50" s="17">
        <f t="shared" si="27"/>
        <v>1290</v>
      </c>
      <c r="I50" s="15">
        <f>'[3]23'!J52</f>
        <v>320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150</v>
      </c>
      <c r="N50" s="16">
        <f>'[3]23'!O52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26.37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26.37</v>
      </c>
      <c r="AE50" s="8">
        <f t="shared" si="11"/>
        <v>26.37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26.37</v>
      </c>
      <c r="AL50" s="8">
        <f t="shared" si="31"/>
        <v>267.26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417.26</v>
      </c>
      <c r="AT50" s="8">
        <v>25.44</v>
      </c>
      <c r="AU50" s="8">
        <v>25.44</v>
      </c>
      <c r="AW50" s="203">
        <v>26.37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26.37</v>
      </c>
      <c r="BD50" s="203">
        <v>26.37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26.37</v>
      </c>
      <c r="BL50" s="8">
        <f t="shared" si="21"/>
        <v>25.44</v>
      </c>
      <c r="BM50" s="8">
        <f t="shared" si="22"/>
        <v>25.44</v>
      </c>
      <c r="BN50" s="8">
        <f t="shared" si="23"/>
        <v>26.37</v>
      </c>
      <c r="BO50" s="8">
        <f t="shared" si="24"/>
        <v>26.37</v>
      </c>
      <c r="BP50" s="139">
        <f t="shared" si="25"/>
        <v>-0.92999999999999972</v>
      </c>
      <c r="BQ50" s="139">
        <f t="shared" si="26"/>
        <v>-0.92999999999999972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940</v>
      </c>
      <c r="G51" s="16">
        <f>'[3]23'!G53</f>
        <v>0</v>
      </c>
      <c r="H51" s="17">
        <f t="shared" si="27"/>
        <v>1260</v>
      </c>
      <c r="I51" s="15">
        <f>'[3]23'!J53</f>
        <v>320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150</v>
      </c>
      <c r="N51" s="16">
        <f>'[3]23'!O53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26.37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26.37</v>
      </c>
      <c r="AE51" s="8">
        <f t="shared" si="11"/>
        <v>26.37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26.37</v>
      </c>
      <c r="AL51" s="8">
        <f t="shared" si="31"/>
        <v>267.26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417.26</v>
      </c>
      <c r="AT51" s="8">
        <v>25.44</v>
      </c>
      <c r="AU51" s="8">
        <v>25.44</v>
      </c>
      <c r="AW51" s="203">
        <v>26.37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26.37</v>
      </c>
      <c r="BD51" s="203">
        <v>26.37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26.37</v>
      </c>
      <c r="BL51" s="8">
        <f t="shared" si="21"/>
        <v>25.44</v>
      </c>
      <c r="BM51" s="8">
        <f t="shared" si="22"/>
        <v>25.44</v>
      </c>
      <c r="BN51" s="8">
        <f t="shared" si="23"/>
        <v>26.37</v>
      </c>
      <c r="BO51" s="8">
        <f t="shared" si="24"/>
        <v>26.37</v>
      </c>
      <c r="BP51" s="139">
        <f t="shared" si="25"/>
        <v>-0.92999999999999972</v>
      </c>
      <c r="BQ51" s="139">
        <f t="shared" si="26"/>
        <v>-0.92999999999999972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940</v>
      </c>
      <c r="G52" s="16">
        <f>'[3]23'!G54</f>
        <v>0</v>
      </c>
      <c r="H52" s="17">
        <f t="shared" si="27"/>
        <v>1260</v>
      </c>
      <c r="I52" s="15">
        <f>'[3]23'!J54</f>
        <v>320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150</v>
      </c>
      <c r="N52" s="16">
        <f>'[3]23'!O54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26.37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26.37</v>
      </c>
      <c r="AE52" s="8">
        <f t="shared" si="11"/>
        <v>26.37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26.37</v>
      </c>
      <c r="AL52" s="8">
        <f t="shared" si="31"/>
        <v>267.26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417.26</v>
      </c>
      <c r="AT52" s="8">
        <v>25.44</v>
      </c>
      <c r="AU52" s="8">
        <v>25.44</v>
      </c>
      <c r="AW52" s="203">
        <v>26.37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26.37</v>
      </c>
      <c r="BD52" s="203">
        <v>26.37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26.37</v>
      </c>
      <c r="BL52" s="8">
        <f t="shared" si="21"/>
        <v>25.44</v>
      </c>
      <c r="BM52" s="8">
        <f t="shared" si="22"/>
        <v>25.44</v>
      </c>
      <c r="BN52" s="8">
        <f t="shared" si="23"/>
        <v>26.37</v>
      </c>
      <c r="BO52" s="8">
        <f t="shared" si="24"/>
        <v>26.37</v>
      </c>
      <c r="BP52" s="139">
        <f t="shared" si="25"/>
        <v>-0.92999999999999972</v>
      </c>
      <c r="BQ52" s="139">
        <f t="shared" si="26"/>
        <v>-0.92999999999999972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940</v>
      </c>
      <c r="G53" s="16">
        <f>'[3]23'!G55</f>
        <v>0</v>
      </c>
      <c r="H53" s="17">
        <f t="shared" si="27"/>
        <v>1260</v>
      </c>
      <c r="I53" s="15">
        <f>'[3]23'!J55</f>
        <v>320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150</v>
      </c>
      <c r="N53" s="16">
        <f>'[3]23'!O55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26.37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26.37</v>
      </c>
      <c r="AE53" s="8">
        <f t="shared" si="11"/>
        <v>26.37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26.37</v>
      </c>
      <c r="AL53" s="8">
        <f t="shared" si="31"/>
        <v>267.26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417.26</v>
      </c>
      <c r="AT53" s="8">
        <v>25.44</v>
      </c>
      <c r="AU53" s="8">
        <v>25.44</v>
      </c>
      <c r="AW53" s="203">
        <v>26.37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26.37</v>
      </c>
      <c r="BD53" s="203">
        <v>26.37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26.37</v>
      </c>
      <c r="BL53" s="8">
        <f t="shared" si="21"/>
        <v>25.44</v>
      </c>
      <c r="BM53" s="8">
        <f t="shared" si="22"/>
        <v>25.44</v>
      </c>
      <c r="BN53" s="8">
        <f t="shared" si="23"/>
        <v>26.37</v>
      </c>
      <c r="BO53" s="8">
        <f t="shared" si="24"/>
        <v>26.37</v>
      </c>
      <c r="BP53" s="139">
        <f t="shared" si="25"/>
        <v>-0.92999999999999972</v>
      </c>
      <c r="BQ53" s="139">
        <f t="shared" si="26"/>
        <v>-0.92999999999999972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940</v>
      </c>
      <c r="G54" s="16">
        <f>'[3]23'!G56</f>
        <v>0</v>
      </c>
      <c r="H54" s="17">
        <f t="shared" si="27"/>
        <v>1260</v>
      </c>
      <c r="I54" s="15">
        <f>'[3]23'!J56</f>
        <v>320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150</v>
      </c>
      <c r="N54" s="16">
        <f>'[3]23'!O56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26.37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26.37</v>
      </c>
      <c r="AE54" s="8">
        <f t="shared" si="11"/>
        <v>26.37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26.37</v>
      </c>
      <c r="AL54" s="8">
        <f t="shared" si="31"/>
        <v>267.26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417.26</v>
      </c>
      <c r="AT54" s="8">
        <v>25.44</v>
      </c>
      <c r="AU54" s="8">
        <v>25.44</v>
      </c>
      <c r="AW54" s="203">
        <v>26.37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26.37</v>
      </c>
      <c r="BD54" s="203">
        <v>26.37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26.37</v>
      </c>
      <c r="BL54" s="8">
        <f t="shared" si="21"/>
        <v>25.44</v>
      </c>
      <c r="BM54" s="8">
        <f t="shared" si="22"/>
        <v>25.44</v>
      </c>
      <c r="BN54" s="8">
        <f t="shared" si="23"/>
        <v>26.37</v>
      </c>
      <c r="BO54" s="8">
        <f t="shared" si="24"/>
        <v>26.37</v>
      </c>
      <c r="BP54" s="139">
        <f t="shared" si="25"/>
        <v>-0.92999999999999972</v>
      </c>
      <c r="BQ54" s="139">
        <f t="shared" si="26"/>
        <v>-0.92999999999999972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940</v>
      </c>
      <c r="G55" s="16">
        <f>'[3]23'!G57</f>
        <v>0</v>
      </c>
      <c r="H55" s="17">
        <f t="shared" si="27"/>
        <v>1260</v>
      </c>
      <c r="I55" s="15">
        <f>'[3]23'!J57</f>
        <v>320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150</v>
      </c>
      <c r="N55" s="16">
        <f>'[3]23'!O57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26.37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26.37</v>
      </c>
      <c r="AE55" s="8">
        <f t="shared" si="11"/>
        <v>26.37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26.37</v>
      </c>
      <c r="AL55" s="8">
        <f t="shared" si="31"/>
        <v>267.26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417.26</v>
      </c>
      <c r="AT55" s="8">
        <v>25.44</v>
      </c>
      <c r="AU55" s="8">
        <v>25.44</v>
      </c>
      <c r="AW55" s="203">
        <v>26.37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26.37</v>
      </c>
      <c r="BD55" s="203">
        <v>26.37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26.37</v>
      </c>
      <c r="BL55" s="8">
        <f t="shared" si="21"/>
        <v>25.44</v>
      </c>
      <c r="BM55" s="8">
        <f t="shared" si="22"/>
        <v>25.44</v>
      </c>
      <c r="BN55" s="8">
        <f t="shared" si="23"/>
        <v>26.37</v>
      </c>
      <c r="BO55" s="8">
        <f t="shared" si="24"/>
        <v>26.37</v>
      </c>
      <c r="BP55" s="139">
        <f t="shared" si="25"/>
        <v>-0.92999999999999972</v>
      </c>
      <c r="BQ55" s="139">
        <f t="shared" si="26"/>
        <v>-0.92999999999999972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940</v>
      </c>
      <c r="G56" s="16">
        <f>'[3]23'!G58</f>
        <v>0</v>
      </c>
      <c r="H56" s="17">
        <f t="shared" si="27"/>
        <v>1260</v>
      </c>
      <c r="I56" s="15">
        <f>'[3]23'!J58</f>
        <v>320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150</v>
      </c>
      <c r="N56" s="16">
        <f>'[3]23'!O58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26.37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26.37</v>
      </c>
      <c r="AE56" s="8">
        <f t="shared" si="11"/>
        <v>26.37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26.37</v>
      </c>
      <c r="AL56" s="8">
        <f t="shared" si="31"/>
        <v>267.26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417.26</v>
      </c>
      <c r="AT56" s="8">
        <v>25.44</v>
      </c>
      <c r="AU56" s="8">
        <v>25.44</v>
      </c>
      <c r="AW56" s="203">
        <v>26.37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26.37</v>
      </c>
      <c r="BD56" s="203">
        <v>26.37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26.37</v>
      </c>
      <c r="BL56" s="8">
        <f t="shared" si="21"/>
        <v>25.44</v>
      </c>
      <c r="BM56" s="8">
        <f t="shared" si="22"/>
        <v>25.44</v>
      </c>
      <c r="BN56" s="8">
        <f t="shared" si="23"/>
        <v>26.37</v>
      </c>
      <c r="BO56" s="8">
        <f t="shared" si="24"/>
        <v>26.37</v>
      </c>
      <c r="BP56" s="139">
        <f t="shared" si="25"/>
        <v>-0.92999999999999972</v>
      </c>
      <c r="BQ56" s="139">
        <f t="shared" si="26"/>
        <v>-0.92999999999999972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940</v>
      </c>
      <c r="G57" s="16">
        <f>'[3]23'!G59</f>
        <v>0</v>
      </c>
      <c r="H57" s="17">
        <f t="shared" si="27"/>
        <v>1260</v>
      </c>
      <c r="I57" s="15">
        <f>'[3]23'!J59</f>
        <v>320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150</v>
      </c>
      <c r="N57" s="16">
        <f>'[3]23'!O59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26.37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26.37</v>
      </c>
      <c r="AE57" s="8">
        <f t="shared" si="11"/>
        <v>26.37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26.37</v>
      </c>
      <c r="AL57" s="8">
        <f t="shared" si="31"/>
        <v>267.26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417.26</v>
      </c>
      <c r="AT57" s="8">
        <v>25.44</v>
      </c>
      <c r="AU57" s="8">
        <v>25.44</v>
      </c>
      <c r="AW57" s="203">
        <v>26.37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26.37</v>
      </c>
      <c r="BD57" s="203">
        <v>26.37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26.37</v>
      </c>
      <c r="BL57" s="8">
        <f t="shared" si="21"/>
        <v>25.44</v>
      </c>
      <c r="BM57" s="8">
        <f t="shared" si="22"/>
        <v>25.44</v>
      </c>
      <c r="BN57" s="8">
        <f t="shared" si="23"/>
        <v>26.37</v>
      </c>
      <c r="BO57" s="8">
        <f t="shared" si="24"/>
        <v>26.37</v>
      </c>
      <c r="BP57" s="139">
        <f t="shared" si="25"/>
        <v>-0.92999999999999972</v>
      </c>
      <c r="BQ57" s="139">
        <f t="shared" si="26"/>
        <v>-0.92999999999999972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940</v>
      </c>
      <c r="G58" s="16">
        <f>'[3]23'!G60</f>
        <v>0</v>
      </c>
      <c r="H58" s="17">
        <f t="shared" si="27"/>
        <v>1260</v>
      </c>
      <c r="I58" s="15">
        <f>'[3]23'!J60</f>
        <v>320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150</v>
      </c>
      <c r="N58" s="16">
        <f>'[3]23'!O60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26.37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26.37</v>
      </c>
      <c r="AE58" s="8">
        <f t="shared" si="11"/>
        <v>26.37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26.37</v>
      </c>
      <c r="AL58" s="8">
        <f t="shared" si="31"/>
        <v>267.26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417.26</v>
      </c>
      <c r="AT58" s="8">
        <v>25.44</v>
      </c>
      <c r="AU58" s="8">
        <v>25.44</v>
      </c>
      <c r="AW58" s="203">
        <v>26.37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26.37</v>
      </c>
      <c r="BD58" s="203">
        <v>26.37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26.37</v>
      </c>
      <c r="BL58" s="8">
        <f t="shared" si="21"/>
        <v>25.44</v>
      </c>
      <c r="BM58" s="8">
        <f t="shared" si="22"/>
        <v>25.44</v>
      </c>
      <c r="BN58" s="8">
        <f t="shared" si="23"/>
        <v>26.37</v>
      </c>
      <c r="BO58" s="8">
        <f t="shared" si="24"/>
        <v>26.37</v>
      </c>
      <c r="BP58" s="139">
        <f t="shared" si="25"/>
        <v>-0.92999999999999972</v>
      </c>
      <c r="BQ58" s="139">
        <f t="shared" si="26"/>
        <v>-0.92999999999999972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940</v>
      </c>
      <c r="G59" s="16">
        <f>'[3]23'!G61</f>
        <v>0</v>
      </c>
      <c r="H59" s="17">
        <f t="shared" si="27"/>
        <v>1260</v>
      </c>
      <c r="I59" s="15">
        <f>'[3]23'!J61</f>
        <v>320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150</v>
      </c>
      <c r="N59" s="16">
        <f>'[3]23'!O61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26.37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26.37</v>
      </c>
      <c r="AE59" s="8">
        <f t="shared" si="11"/>
        <v>26.37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26.37</v>
      </c>
      <c r="AL59" s="8">
        <f t="shared" si="31"/>
        <v>267.26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417.26</v>
      </c>
      <c r="AT59" s="8">
        <v>25.44</v>
      </c>
      <c r="AU59" s="8">
        <v>25.44</v>
      </c>
      <c r="AW59" s="203">
        <v>26.37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26.37</v>
      </c>
      <c r="BD59" s="203">
        <v>26.37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26.37</v>
      </c>
      <c r="BL59" s="8">
        <f t="shared" si="21"/>
        <v>25.44</v>
      </c>
      <c r="BM59" s="8">
        <f t="shared" si="22"/>
        <v>25.44</v>
      </c>
      <c r="BN59" s="8">
        <f t="shared" si="23"/>
        <v>26.37</v>
      </c>
      <c r="BO59" s="8">
        <f t="shared" si="24"/>
        <v>26.37</v>
      </c>
      <c r="BP59" s="139">
        <f t="shared" si="25"/>
        <v>-0.92999999999999972</v>
      </c>
      <c r="BQ59" s="139">
        <f t="shared" si="26"/>
        <v>-0.92999999999999972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940</v>
      </c>
      <c r="G60" s="16">
        <f>'[3]23'!G62</f>
        <v>0</v>
      </c>
      <c r="H60" s="17">
        <f t="shared" si="27"/>
        <v>1260</v>
      </c>
      <c r="I60" s="15">
        <f>'[3]23'!J62</f>
        <v>320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150</v>
      </c>
      <c r="N60" s="16">
        <f>'[3]23'!O62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26.37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26.37</v>
      </c>
      <c r="AE60" s="8">
        <f t="shared" si="11"/>
        <v>26.37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26.37</v>
      </c>
      <c r="AL60" s="8">
        <f t="shared" si="31"/>
        <v>267.26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417.26</v>
      </c>
      <c r="AT60" s="8">
        <v>25.44</v>
      </c>
      <c r="AU60" s="8">
        <v>25.44</v>
      </c>
      <c r="AW60" s="203">
        <v>26.37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26.37</v>
      </c>
      <c r="BD60" s="203">
        <v>26.37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26.37</v>
      </c>
      <c r="BL60" s="8">
        <f t="shared" si="21"/>
        <v>25.44</v>
      </c>
      <c r="BM60" s="8">
        <f t="shared" si="22"/>
        <v>25.44</v>
      </c>
      <c r="BN60" s="8">
        <f t="shared" si="23"/>
        <v>26.37</v>
      </c>
      <c r="BO60" s="8">
        <f t="shared" si="24"/>
        <v>26.37</v>
      </c>
      <c r="BP60" s="139">
        <f t="shared" si="25"/>
        <v>-0.92999999999999972</v>
      </c>
      <c r="BQ60" s="139">
        <f t="shared" si="26"/>
        <v>-0.92999999999999972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940</v>
      </c>
      <c r="G61" s="16">
        <f>'[3]23'!G63</f>
        <v>0</v>
      </c>
      <c r="H61" s="17">
        <f t="shared" si="27"/>
        <v>1260</v>
      </c>
      <c r="I61" s="15">
        <f>'[3]23'!J63</f>
        <v>320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150</v>
      </c>
      <c r="N61" s="16">
        <f>'[3]23'!O63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26.37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26.37</v>
      </c>
      <c r="AE61" s="8">
        <f t="shared" si="11"/>
        <v>26.37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26.37</v>
      </c>
      <c r="AL61" s="8">
        <f t="shared" si="31"/>
        <v>267.26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417.26</v>
      </c>
      <c r="AT61" s="8">
        <v>25.44</v>
      </c>
      <c r="AU61" s="8">
        <v>25.44</v>
      </c>
      <c r="AW61" s="203">
        <v>26.37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26.37</v>
      </c>
      <c r="BD61" s="203">
        <v>26.37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26.37</v>
      </c>
      <c r="BL61" s="8">
        <f t="shared" si="21"/>
        <v>25.44</v>
      </c>
      <c r="BM61" s="8">
        <f t="shared" si="22"/>
        <v>25.44</v>
      </c>
      <c r="BN61" s="8">
        <f t="shared" si="23"/>
        <v>26.37</v>
      </c>
      <c r="BO61" s="8">
        <f t="shared" si="24"/>
        <v>26.37</v>
      </c>
      <c r="BP61" s="139">
        <f t="shared" si="25"/>
        <v>-0.92999999999999972</v>
      </c>
      <c r="BQ61" s="139">
        <f t="shared" si="26"/>
        <v>-0.92999999999999972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940</v>
      </c>
      <c r="G62" s="16">
        <f>'[3]23'!G64</f>
        <v>0</v>
      </c>
      <c r="H62" s="17">
        <f t="shared" si="27"/>
        <v>1260</v>
      </c>
      <c r="I62" s="15">
        <f>'[3]23'!J64</f>
        <v>320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150</v>
      </c>
      <c r="N62" s="16">
        <f>'[3]23'!O64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26.37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26.37</v>
      </c>
      <c r="AE62" s="8">
        <f t="shared" si="11"/>
        <v>26.37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26.37</v>
      </c>
      <c r="AL62" s="8">
        <f t="shared" ref="AL62:AN98" si="35">Q62-X62-AE62</f>
        <v>267.26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417.26</v>
      </c>
      <c r="AT62" s="8">
        <v>25.44</v>
      </c>
      <c r="AU62" s="8">
        <v>25.44</v>
      </c>
      <c r="AW62" s="203">
        <v>26.37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26.37</v>
      </c>
      <c r="BD62" s="203">
        <v>26.37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26.37</v>
      </c>
      <c r="BL62" s="8">
        <f t="shared" si="21"/>
        <v>25.44</v>
      </c>
      <c r="BM62" s="8">
        <f t="shared" si="22"/>
        <v>25.44</v>
      </c>
      <c r="BN62" s="8">
        <f t="shared" si="23"/>
        <v>26.37</v>
      </c>
      <c r="BO62" s="8">
        <f t="shared" si="24"/>
        <v>26.37</v>
      </c>
      <c r="BP62" s="139">
        <f t="shared" si="25"/>
        <v>-0.92999999999999972</v>
      </c>
      <c r="BQ62" s="139">
        <f t="shared" si="26"/>
        <v>-0.92999999999999972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940</v>
      </c>
      <c r="G63" s="16">
        <f>'[3]23'!G65</f>
        <v>0</v>
      </c>
      <c r="H63" s="17">
        <f t="shared" si="27"/>
        <v>1260</v>
      </c>
      <c r="I63" s="15">
        <f>'[3]23'!J65</f>
        <v>320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150</v>
      </c>
      <c r="N63" s="16">
        <f>'[3]23'!O65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26.37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26.37</v>
      </c>
      <c r="AE63" s="8">
        <f t="shared" si="11"/>
        <v>26.37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26.37</v>
      </c>
      <c r="AL63" s="8">
        <f t="shared" si="35"/>
        <v>267.26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417.26</v>
      </c>
      <c r="AT63" s="8">
        <v>25.44</v>
      </c>
      <c r="AU63" s="8">
        <v>25.44</v>
      </c>
      <c r="AW63" s="203">
        <v>26.37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26.37</v>
      </c>
      <c r="BD63" s="203">
        <v>26.37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26.37</v>
      </c>
      <c r="BL63" s="8">
        <f t="shared" si="21"/>
        <v>25.44</v>
      </c>
      <c r="BM63" s="8">
        <f t="shared" si="22"/>
        <v>25.44</v>
      </c>
      <c r="BN63" s="8">
        <f t="shared" si="23"/>
        <v>26.37</v>
      </c>
      <c r="BO63" s="8">
        <f t="shared" si="24"/>
        <v>26.37</v>
      </c>
      <c r="BP63" s="139">
        <f t="shared" si="25"/>
        <v>-0.92999999999999972</v>
      </c>
      <c r="BQ63" s="139">
        <f t="shared" si="26"/>
        <v>-0.92999999999999972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940</v>
      </c>
      <c r="G64" s="16">
        <f>'[3]23'!G66</f>
        <v>0</v>
      </c>
      <c r="H64" s="17">
        <f t="shared" si="27"/>
        <v>1260</v>
      </c>
      <c r="I64" s="15">
        <f>'[3]23'!J66</f>
        <v>320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150</v>
      </c>
      <c r="N64" s="16">
        <f>'[3]23'!O66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26.37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26.37</v>
      </c>
      <c r="AE64" s="8">
        <f t="shared" si="11"/>
        <v>26.37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26.37</v>
      </c>
      <c r="AL64" s="8">
        <f t="shared" si="35"/>
        <v>267.26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417.26</v>
      </c>
      <c r="AT64" s="8">
        <v>25.44</v>
      </c>
      <c r="AU64" s="8">
        <v>25.44</v>
      </c>
      <c r="AW64" s="203">
        <v>26.37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26.37</v>
      </c>
      <c r="BD64" s="203">
        <v>26.37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26.37</v>
      </c>
      <c r="BL64" s="8">
        <f t="shared" si="21"/>
        <v>25.44</v>
      </c>
      <c r="BM64" s="8">
        <f t="shared" si="22"/>
        <v>25.44</v>
      </c>
      <c r="BN64" s="8">
        <f t="shared" si="23"/>
        <v>26.37</v>
      </c>
      <c r="BO64" s="8">
        <f t="shared" si="24"/>
        <v>26.37</v>
      </c>
      <c r="BP64" s="139">
        <f t="shared" si="25"/>
        <v>-0.92999999999999972</v>
      </c>
      <c r="BQ64" s="139">
        <f t="shared" si="26"/>
        <v>-0.92999999999999972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940</v>
      </c>
      <c r="G65" s="16">
        <f>'[3]23'!G67</f>
        <v>0</v>
      </c>
      <c r="H65" s="17">
        <f t="shared" si="27"/>
        <v>1260</v>
      </c>
      <c r="I65" s="15">
        <f>'[3]23'!J67</f>
        <v>320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150</v>
      </c>
      <c r="N65" s="16">
        <f>'[3]23'!O67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26.37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26.37</v>
      </c>
      <c r="AE65" s="8">
        <f t="shared" si="11"/>
        <v>26.37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26.37</v>
      </c>
      <c r="AL65" s="8">
        <f t="shared" si="35"/>
        <v>267.26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417.26</v>
      </c>
      <c r="AT65" s="8">
        <v>25.44</v>
      </c>
      <c r="AU65" s="8">
        <v>25.44</v>
      </c>
      <c r="AW65" s="203">
        <v>26.37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26.37</v>
      </c>
      <c r="BD65" s="203">
        <v>26.37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26.37</v>
      </c>
      <c r="BL65" s="8">
        <f t="shared" si="21"/>
        <v>25.44</v>
      </c>
      <c r="BM65" s="8">
        <f t="shared" si="22"/>
        <v>25.44</v>
      </c>
      <c r="BN65" s="8">
        <f t="shared" si="23"/>
        <v>26.37</v>
      </c>
      <c r="BO65" s="8">
        <f t="shared" si="24"/>
        <v>26.37</v>
      </c>
      <c r="BP65" s="139">
        <f t="shared" si="25"/>
        <v>-0.92999999999999972</v>
      </c>
      <c r="BQ65" s="139">
        <f t="shared" si="26"/>
        <v>-0.92999999999999972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940</v>
      </c>
      <c r="G66" s="16">
        <f>'[3]23'!G68</f>
        <v>0</v>
      </c>
      <c r="H66" s="17">
        <f t="shared" si="27"/>
        <v>1260</v>
      </c>
      <c r="I66" s="15">
        <f>'[3]23'!J68</f>
        <v>320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150</v>
      </c>
      <c r="N66" s="16">
        <f>'[3]23'!O68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26.37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26.37</v>
      </c>
      <c r="AE66" s="8">
        <f t="shared" si="11"/>
        <v>26.37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26.37</v>
      </c>
      <c r="AL66" s="8">
        <f t="shared" si="35"/>
        <v>267.26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417.26</v>
      </c>
      <c r="AT66" s="8">
        <v>25.44</v>
      </c>
      <c r="AU66" s="8">
        <v>25.44</v>
      </c>
      <c r="AW66" s="203">
        <v>26.37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26.37</v>
      </c>
      <c r="BD66" s="203">
        <v>26.37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26.37</v>
      </c>
      <c r="BL66" s="8">
        <f t="shared" si="21"/>
        <v>25.44</v>
      </c>
      <c r="BM66" s="8">
        <f t="shared" si="22"/>
        <v>25.44</v>
      </c>
      <c r="BN66" s="8">
        <f t="shared" si="23"/>
        <v>26.37</v>
      </c>
      <c r="BO66" s="8">
        <f t="shared" si="24"/>
        <v>26.37</v>
      </c>
      <c r="BP66" s="139">
        <f t="shared" si="25"/>
        <v>-0.92999999999999972</v>
      </c>
      <c r="BQ66" s="139">
        <f t="shared" si="26"/>
        <v>-0.92999999999999972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940</v>
      </c>
      <c r="G67" s="16">
        <f>'[3]23'!G69</f>
        <v>0</v>
      </c>
      <c r="H67" s="17">
        <f t="shared" si="27"/>
        <v>1260</v>
      </c>
      <c r="I67" s="15">
        <f>'[3]23'!J69</f>
        <v>320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150</v>
      </c>
      <c r="N67" s="16">
        <f>'[3]23'!O69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26.37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26.37</v>
      </c>
      <c r="AE67" s="8">
        <f t="shared" si="11"/>
        <v>26.37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26.37</v>
      </c>
      <c r="AL67" s="8">
        <f t="shared" si="35"/>
        <v>267.26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417.26</v>
      </c>
      <c r="AT67" s="8">
        <v>25.44</v>
      </c>
      <c r="AU67" s="8">
        <v>25.44</v>
      </c>
      <c r="AW67" s="203">
        <v>26.37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26.37</v>
      </c>
      <c r="BD67" s="203">
        <v>26.37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26.37</v>
      </c>
      <c r="BL67" s="8">
        <f t="shared" si="21"/>
        <v>25.44</v>
      </c>
      <c r="BM67" s="8">
        <f t="shared" si="22"/>
        <v>25.44</v>
      </c>
      <c r="BN67" s="8">
        <f t="shared" si="23"/>
        <v>26.37</v>
      </c>
      <c r="BO67" s="8">
        <f t="shared" si="24"/>
        <v>26.37</v>
      </c>
      <c r="BP67" s="139">
        <f t="shared" si="25"/>
        <v>-0.92999999999999972</v>
      </c>
      <c r="BQ67" s="139">
        <f t="shared" si="26"/>
        <v>-0.92999999999999972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940</v>
      </c>
      <c r="G68" s="16">
        <f>'[3]23'!G70</f>
        <v>0</v>
      </c>
      <c r="H68" s="17">
        <f t="shared" si="27"/>
        <v>1260</v>
      </c>
      <c r="I68" s="15">
        <f>'[3]23'!J70</f>
        <v>320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150</v>
      </c>
      <c r="N68" s="16">
        <f>'[3]23'!O70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26.37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26.37</v>
      </c>
      <c r="AE68" s="8">
        <f t="shared" ref="AE68:AE98" si="43">BD68</f>
        <v>26.37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26.37</v>
      </c>
      <c r="AL68" s="8">
        <f t="shared" si="35"/>
        <v>267.26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417.26</v>
      </c>
      <c r="AT68" s="8">
        <v>25.44</v>
      </c>
      <c r="AU68" s="8">
        <v>25.44</v>
      </c>
      <c r="AW68" s="203">
        <v>26.37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26.37</v>
      </c>
      <c r="BD68" s="203">
        <v>26.37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26.37</v>
      </c>
      <c r="BL68" s="8">
        <f t="shared" ref="BL68:BL98" si="53">AT68</f>
        <v>25.44</v>
      </c>
      <c r="BM68" s="8">
        <f t="shared" ref="BM68:BM98" si="54">AU68</f>
        <v>25.44</v>
      </c>
      <c r="BN68" s="8">
        <f t="shared" ref="BN68:BN98" si="55">BC68</f>
        <v>26.37</v>
      </c>
      <c r="BO68" s="8">
        <f t="shared" ref="BO68:BO98" si="56">BJ68</f>
        <v>26.37</v>
      </c>
      <c r="BP68" s="139">
        <f t="shared" ref="BP68:BP98" si="57">BL68-BN68</f>
        <v>-0.92999999999999972</v>
      </c>
      <c r="BQ68" s="139">
        <f t="shared" ref="BQ68:BQ98" si="58">BM68-BO68</f>
        <v>-0.92999999999999972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940</v>
      </c>
      <c r="G69" s="16">
        <f>'[3]23'!G71</f>
        <v>0</v>
      </c>
      <c r="H69" s="17">
        <f t="shared" ref="H69:H98" si="59">SUM(B69:G69)</f>
        <v>1260</v>
      </c>
      <c r="I69" s="15">
        <f>'[3]23'!J71</f>
        <v>320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150</v>
      </c>
      <c r="N69" s="16">
        <f>'[3]23'!O71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26.37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26.37</v>
      </c>
      <c r="AE69" s="8">
        <f t="shared" si="43"/>
        <v>26.37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26.37</v>
      </c>
      <c r="AL69" s="8">
        <f t="shared" si="35"/>
        <v>267.26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417.26</v>
      </c>
      <c r="AT69" s="8">
        <v>25.44</v>
      </c>
      <c r="AU69" s="8">
        <v>25.44</v>
      </c>
      <c r="AW69" s="203">
        <v>26.37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26.37</v>
      </c>
      <c r="BD69" s="203">
        <v>26.37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26.37</v>
      </c>
      <c r="BL69" s="8">
        <f t="shared" si="53"/>
        <v>25.44</v>
      </c>
      <c r="BM69" s="8">
        <f t="shared" si="54"/>
        <v>25.44</v>
      </c>
      <c r="BN69" s="8">
        <f t="shared" si="55"/>
        <v>26.37</v>
      </c>
      <c r="BO69" s="8">
        <f t="shared" si="56"/>
        <v>26.37</v>
      </c>
      <c r="BP69" s="139">
        <f t="shared" si="57"/>
        <v>-0.92999999999999972</v>
      </c>
      <c r="BQ69" s="139">
        <f t="shared" si="58"/>
        <v>-0.92999999999999972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940</v>
      </c>
      <c r="G70" s="16">
        <f>'[3]23'!G72</f>
        <v>0</v>
      </c>
      <c r="H70" s="17">
        <f t="shared" si="59"/>
        <v>1260</v>
      </c>
      <c r="I70" s="15">
        <f>'[3]23'!J72</f>
        <v>320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150</v>
      </c>
      <c r="N70" s="16">
        <f>'[3]23'!O72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26.37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26.37</v>
      </c>
      <c r="AE70" s="8">
        <f t="shared" si="43"/>
        <v>26.37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26.37</v>
      </c>
      <c r="AL70" s="8">
        <f t="shared" si="35"/>
        <v>267.26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417.26</v>
      </c>
      <c r="AT70" s="8">
        <v>25.44</v>
      </c>
      <c r="AU70" s="8">
        <v>25.44</v>
      </c>
      <c r="AW70" s="203">
        <v>26.37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26.37</v>
      </c>
      <c r="BD70" s="203">
        <v>26.37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26.37</v>
      </c>
      <c r="BL70" s="8">
        <f t="shared" si="53"/>
        <v>25.44</v>
      </c>
      <c r="BM70" s="8">
        <f t="shared" si="54"/>
        <v>25.44</v>
      </c>
      <c r="BN70" s="8">
        <f t="shared" si="55"/>
        <v>26.37</v>
      </c>
      <c r="BO70" s="8">
        <f t="shared" si="56"/>
        <v>26.37</v>
      </c>
      <c r="BP70" s="139">
        <f t="shared" si="57"/>
        <v>-0.92999999999999972</v>
      </c>
      <c r="BQ70" s="139">
        <f t="shared" si="58"/>
        <v>-0.92999999999999972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940</v>
      </c>
      <c r="G71" s="16">
        <f>'[3]23'!G73</f>
        <v>0</v>
      </c>
      <c r="H71" s="17">
        <f t="shared" si="59"/>
        <v>1260</v>
      </c>
      <c r="I71" s="15">
        <f>'[3]23'!J73</f>
        <v>320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150</v>
      </c>
      <c r="N71" s="16">
        <f>'[3]23'!O73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26.37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26.37</v>
      </c>
      <c r="AE71" s="8">
        <f t="shared" si="43"/>
        <v>26.37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26.37</v>
      </c>
      <c r="AL71" s="8">
        <f t="shared" si="35"/>
        <v>267.26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417.26</v>
      </c>
      <c r="AT71" s="8">
        <v>25.44</v>
      </c>
      <c r="AU71" s="8">
        <v>25.44</v>
      </c>
      <c r="AW71" s="203">
        <v>26.37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26.37</v>
      </c>
      <c r="BD71" s="203">
        <v>26.37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26.37</v>
      </c>
      <c r="BL71" s="8">
        <f t="shared" si="53"/>
        <v>25.44</v>
      </c>
      <c r="BM71" s="8">
        <f t="shared" si="54"/>
        <v>25.44</v>
      </c>
      <c r="BN71" s="8">
        <f t="shared" si="55"/>
        <v>26.37</v>
      </c>
      <c r="BO71" s="8">
        <f t="shared" si="56"/>
        <v>26.37</v>
      </c>
      <c r="BP71" s="139">
        <f t="shared" si="57"/>
        <v>-0.92999999999999972</v>
      </c>
      <c r="BQ71" s="139">
        <f t="shared" si="58"/>
        <v>-0.92999999999999972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940</v>
      </c>
      <c r="G72" s="16">
        <f>'[3]23'!G74</f>
        <v>0</v>
      </c>
      <c r="H72" s="17">
        <f t="shared" si="59"/>
        <v>1260</v>
      </c>
      <c r="I72" s="15">
        <f>'[3]23'!J74</f>
        <v>320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150</v>
      </c>
      <c r="N72" s="16">
        <f>'[3]23'!O74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26.37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26.37</v>
      </c>
      <c r="AE72" s="8">
        <f t="shared" si="43"/>
        <v>26.37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26.37</v>
      </c>
      <c r="AL72" s="8">
        <f t="shared" si="35"/>
        <v>267.26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417.26</v>
      </c>
      <c r="AT72" s="8">
        <v>25.44</v>
      </c>
      <c r="AU72" s="8">
        <v>25.44</v>
      </c>
      <c r="AW72" s="203">
        <v>26.37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26.37</v>
      </c>
      <c r="BD72" s="203">
        <v>26.37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26.37</v>
      </c>
      <c r="BL72" s="8">
        <f t="shared" si="53"/>
        <v>25.44</v>
      </c>
      <c r="BM72" s="8">
        <f t="shared" si="54"/>
        <v>25.44</v>
      </c>
      <c r="BN72" s="8">
        <f t="shared" si="55"/>
        <v>26.37</v>
      </c>
      <c r="BO72" s="8">
        <f t="shared" si="56"/>
        <v>26.37</v>
      </c>
      <c r="BP72" s="139">
        <f t="shared" si="57"/>
        <v>-0.92999999999999972</v>
      </c>
      <c r="BQ72" s="139">
        <f t="shared" si="58"/>
        <v>-0.92999999999999972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940</v>
      </c>
      <c r="G73" s="16">
        <f>'[3]23'!G75</f>
        <v>0</v>
      </c>
      <c r="H73" s="17">
        <f t="shared" si="59"/>
        <v>1260</v>
      </c>
      <c r="I73" s="15">
        <f>'[3]23'!J75</f>
        <v>320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150</v>
      </c>
      <c r="N73" s="16">
        <f>'[3]23'!O75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26.37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26.37</v>
      </c>
      <c r="AE73" s="8">
        <f t="shared" si="43"/>
        <v>26.37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26.37</v>
      </c>
      <c r="AL73" s="8">
        <f t="shared" si="35"/>
        <v>267.26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417.26</v>
      </c>
      <c r="AT73" s="8">
        <v>25.44</v>
      </c>
      <c r="AU73" s="8">
        <v>25.44</v>
      </c>
      <c r="AW73" s="203">
        <v>26.37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26.37</v>
      </c>
      <c r="BD73" s="203">
        <v>26.37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26.37</v>
      </c>
      <c r="BL73" s="8">
        <f t="shared" si="53"/>
        <v>25.44</v>
      </c>
      <c r="BM73" s="8">
        <f t="shared" si="54"/>
        <v>25.44</v>
      </c>
      <c r="BN73" s="8">
        <f t="shared" si="55"/>
        <v>26.37</v>
      </c>
      <c r="BO73" s="8">
        <f t="shared" si="56"/>
        <v>26.37</v>
      </c>
      <c r="BP73" s="139">
        <f t="shared" si="57"/>
        <v>-0.92999999999999972</v>
      </c>
      <c r="BQ73" s="139">
        <f t="shared" si="58"/>
        <v>-0.92999999999999972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940</v>
      </c>
      <c r="G74" s="16">
        <f>'[3]23'!G76</f>
        <v>0</v>
      </c>
      <c r="H74" s="17">
        <f t="shared" si="59"/>
        <v>1260</v>
      </c>
      <c r="I74" s="15">
        <f>'[3]23'!J76</f>
        <v>320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150</v>
      </c>
      <c r="N74" s="16">
        <f>'[3]23'!O76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26.37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26.37</v>
      </c>
      <c r="AE74" s="8">
        <f t="shared" si="43"/>
        <v>26.37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26.37</v>
      </c>
      <c r="AL74" s="8">
        <f t="shared" si="35"/>
        <v>267.26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417.26</v>
      </c>
      <c r="AT74" s="8">
        <v>25.44</v>
      </c>
      <c r="AU74" s="8">
        <v>25.44</v>
      </c>
      <c r="AW74" s="203">
        <v>26.37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26.37</v>
      </c>
      <c r="BD74" s="203">
        <v>26.37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26.37</v>
      </c>
      <c r="BL74" s="8">
        <f t="shared" si="53"/>
        <v>25.44</v>
      </c>
      <c r="BM74" s="8">
        <f t="shared" si="54"/>
        <v>25.44</v>
      </c>
      <c r="BN74" s="8">
        <f t="shared" si="55"/>
        <v>26.37</v>
      </c>
      <c r="BO74" s="8">
        <f t="shared" si="56"/>
        <v>26.37</v>
      </c>
      <c r="BP74" s="139">
        <f t="shared" si="57"/>
        <v>-0.92999999999999972</v>
      </c>
      <c r="BQ74" s="139">
        <f t="shared" si="58"/>
        <v>-0.92999999999999972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970</v>
      </c>
      <c r="G75" s="16">
        <f>'[3]23'!G77</f>
        <v>0</v>
      </c>
      <c r="H75" s="17">
        <f t="shared" si="59"/>
        <v>1290</v>
      </c>
      <c r="I75" s="15">
        <f>'[3]23'!J77</f>
        <v>320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150</v>
      </c>
      <c r="N75" s="16">
        <f>'[3]23'!O77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25.24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25.24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262.76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412.76</v>
      </c>
      <c r="AT75" s="8">
        <v>24.35</v>
      </c>
      <c r="AU75" s="8">
        <v>30.87</v>
      </c>
      <c r="AW75" s="203">
        <v>25.24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25.24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24.35</v>
      </c>
      <c r="BM75" s="8">
        <f t="shared" si="54"/>
        <v>30.87</v>
      </c>
      <c r="BN75" s="8">
        <f t="shared" si="55"/>
        <v>25.24</v>
      </c>
      <c r="BO75" s="8">
        <f t="shared" si="56"/>
        <v>32</v>
      </c>
      <c r="BP75" s="139">
        <f t="shared" si="57"/>
        <v>-0.88999999999999702</v>
      </c>
      <c r="BQ75" s="139">
        <f t="shared" si="58"/>
        <v>-1.129999999999999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970</v>
      </c>
      <c r="G76" s="16">
        <f>'[3]23'!G78</f>
        <v>0</v>
      </c>
      <c r="H76" s="17">
        <f t="shared" si="59"/>
        <v>1290</v>
      </c>
      <c r="I76" s="15">
        <f>'[3]23'!J78</f>
        <v>320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150</v>
      </c>
      <c r="N76" s="16">
        <f>'[3]23'!O78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25.24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25.24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262.76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412.76</v>
      </c>
      <c r="AT76" s="8">
        <v>24.35</v>
      </c>
      <c r="AU76" s="8">
        <v>30.87</v>
      </c>
      <c r="AW76" s="203">
        <v>25.24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25.24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24.35</v>
      </c>
      <c r="BM76" s="8">
        <f t="shared" si="54"/>
        <v>30.87</v>
      </c>
      <c r="BN76" s="8">
        <f t="shared" si="55"/>
        <v>25.24</v>
      </c>
      <c r="BO76" s="8">
        <f t="shared" si="56"/>
        <v>32</v>
      </c>
      <c r="BP76" s="139">
        <f t="shared" si="57"/>
        <v>-0.88999999999999702</v>
      </c>
      <c r="BQ76" s="139">
        <f t="shared" si="58"/>
        <v>-1.129999999999999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970</v>
      </c>
      <c r="G77" s="16">
        <f>'[3]23'!G79</f>
        <v>0</v>
      </c>
      <c r="H77" s="17">
        <f t="shared" si="59"/>
        <v>1290</v>
      </c>
      <c r="I77" s="15">
        <f>'[3]23'!J79</f>
        <v>320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150</v>
      </c>
      <c r="N77" s="16">
        <f>'[3]23'!O79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30.87</v>
      </c>
      <c r="AU77" s="8">
        <v>30.87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30.87</v>
      </c>
      <c r="BM77" s="8">
        <f t="shared" si="54"/>
        <v>30.87</v>
      </c>
      <c r="BN77" s="8">
        <f t="shared" si="55"/>
        <v>32</v>
      </c>
      <c r="BO77" s="8">
        <f t="shared" si="56"/>
        <v>32</v>
      </c>
      <c r="BP77" s="139">
        <f t="shared" si="57"/>
        <v>-1.129999999999999</v>
      </c>
      <c r="BQ77" s="139">
        <f t="shared" si="58"/>
        <v>-1.129999999999999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970</v>
      </c>
      <c r="G78" s="16">
        <f>'[3]23'!G80</f>
        <v>0</v>
      </c>
      <c r="H78" s="17">
        <f t="shared" si="59"/>
        <v>1290</v>
      </c>
      <c r="I78" s="15">
        <f>'[3]23'!J80</f>
        <v>320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150</v>
      </c>
      <c r="N78" s="16">
        <f>'[3]23'!O80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30.87</v>
      </c>
      <c r="AU78" s="8">
        <v>30.87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30.87</v>
      </c>
      <c r="BM78" s="8">
        <f t="shared" si="54"/>
        <v>30.87</v>
      </c>
      <c r="BN78" s="8">
        <f t="shared" si="55"/>
        <v>32</v>
      </c>
      <c r="BO78" s="8">
        <f t="shared" si="56"/>
        <v>32</v>
      </c>
      <c r="BP78" s="139">
        <f t="shared" si="57"/>
        <v>-1.129999999999999</v>
      </c>
      <c r="BQ78" s="139">
        <f t="shared" si="58"/>
        <v>-1.129999999999999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970</v>
      </c>
      <c r="G79" s="16">
        <f>'[3]23'!G81</f>
        <v>0</v>
      </c>
      <c r="H79" s="17">
        <f t="shared" si="59"/>
        <v>1290</v>
      </c>
      <c r="I79" s="15">
        <f>'[3]23'!J81</f>
        <v>320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150</v>
      </c>
      <c r="N79" s="16">
        <f>'[3]23'!O81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20.55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20.55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267.45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417.45</v>
      </c>
      <c r="AT79" s="8">
        <v>19.82</v>
      </c>
      <c r="AU79" s="8">
        <v>30.87</v>
      </c>
      <c r="AW79" s="203">
        <v>20.55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20.55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19.82</v>
      </c>
      <c r="BM79" s="8">
        <f t="shared" si="54"/>
        <v>30.87</v>
      </c>
      <c r="BN79" s="8">
        <f t="shared" si="55"/>
        <v>20.55</v>
      </c>
      <c r="BO79" s="8">
        <f t="shared" si="56"/>
        <v>32</v>
      </c>
      <c r="BP79" s="139">
        <f t="shared" si="57"/>
        <v>-0.73000000000000043</v>
      </c>
      <c r="BQ79" s="139">
        <f t="shared" si="58"/>
        <v>-1.129999999999999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970</v>
      </c>
      <c r="G80" s="16">
        <f>'[3]23'!G82</f>
        <v>0</v>
      </c>
      <c r="H80" s="17">
        <f t="shared" si="59"/>
        <v>1290</v>
      </c>
      <c r="I80" s="15">
        <f>'[3]23'!J82</f>
        <v>320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150</v>
      </c>
      <c r="N80" s="16">
        <f>'[3]23'!O82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20.55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20.55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267.45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417.45</v>
      </c>
      <c r="AT80" s="8">
        <v>19.82</v>
      </c>
      <c r="AU80" s="8">
        <v>30.87</v>
      </c>
      <c r="AW80" s="203">
        <v>20.55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20.55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19.82</v>
      </c>
      <c r="BM80" s="8">
        <f t="shared" si="54"/>
        <v>30.87</v>
      </c>
      <c r="BN80" s="8">
        <f t="shared" si="55"/>
        <v>20.55</v>
      </c>
      <c r="BO80" s="8">
        <f t="shared" si="56"/>
        <v>32</v>
      </c>
      <c r="BP80" s="139">
        <f t="shared" si="57"/>
        <v>-0.73000000000000043</v>
      </c>
      <c r="BQ80" s="139">
        <f t="shared" si="58"/>
        <v>-1.129999999999999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970</v>
      </c>
      <c r="G81" s="16">
        <f>'[3]23'!G83</f>
        <v>0</v>
      </c>
      <c r="H81" s="17">
        <f t="shared" si="59"/>
        <v>1290</v>
      </c>
      <c r="I81" s="15">
        <f>'[3]23'!J83</f>
        <v>320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150</v>
      </c>
      <c r="N81" s="16">
        <f>'[3]23'!O83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20.55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20.55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267.45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417.45</v>
      </c>
      <c r="AT81" s="8">
        <v>19.82</v>
      </c>
      <c r="AU81" s="8">
        <v>30.87</v>
      </c>
      <c r="AW81" s="203">
        <v>20.55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20.55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19.82</v>
      </c>
      <c r="BM81" s="8">
        <f t="shared" si="54"/>
        <v>30.87</v>
      </c>
      <c r="BN81" s="8">
        <f t="shared" si="55"/>
        <v>20.55</v>
      </c>
      <c r="BO81" s="8">
        <f t="shared" si="56"/>
        <v>32</v>
      </c>
      <c r="BP81" s="139">
        <f t="shared" si="57"/>
        <v>-0.73000000000000043</v>
      </c>
      <c r="BQ81" s="139">
        <f t="shared" si="58"/>
        <v>-1.129999999999999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970</v>
      </c>
      <c r="G82" s="16">
        <f>'[3]23'!G84</f>
        <v>0</v>
      </c>
      <c r="H82" s="17">
        <f t="shared" si="59"/>
        <v>1290</v>
      </c>
      <c r="I82" s="15">
        <f>'[3]23'!J84</f>
        <v>320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150</v>
      </c>
      <c r="N82" s="16">
        <f>'[3]23'!O84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24.56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24.56</v>
      </c>
      <c r="AE82" s="8">
        <f t="shared" si="43"/>
        <v>24.56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24.56</v>
      </c>
      <c r="AL82" s="8">
        <f t="shared" si="35"/>
        <v>270.88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420.88</v>
      </c>
      <c r="AT82" s="8">
        <v>23.69</v>
      </c>
      <c r="AU82" s="8">
        <v>23.69</v>
      </c>
      <c r="AW82" s="203">
        <v>24.56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24.56</v>
      </c>
      <c r="BD82" s="203">
        <v>24.56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24.56</v>
      </c>
      <c r="BL82" s="8">
        <f t="shared" si="53"/>
        <v>23.69</v>
      </c>
      <c r="BM82" s="8">
        <f t="shared" si="54"/>
        <v>23.69</v>
      </c>
      <c r="BN82" s="8">
        <f t="shared" si="55"/>
        <v>24.56</v>
      </c>
      <c r="BO82" s="8">
        <f t="shared" si="56"/>
        <v>24.56</v>
      </c>
      <c r="BP82" s="139">
        <f t="shared" si="57"/>
        <v>-0.86999999999999744</v>
      </c>
      <c r="BQ82" s="139">
        <f t="shared" si="58"/>
        <v>-0.86999999999999744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970</v>
      </c>
      <c r="G83" s="16">
        <f>'[3]23'!G85</f>
        <v>0</v>
      </c>
      <c r="H83" s="17">
        <f t="shared" si="59"/>
        <v>1290</v>
      </c>
      <c r="I83" s="15">
        <f>'[3]23'!J85</f>
        <v>320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150</v>
      </c>
      <c r="N83" s="16">
        <f>'[3]23'!O85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20.55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20.55</v>
      </c>
      <c r="AL83" s="8">
        <f t="shared" si="35"/>
        <v>267.45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417.45</v>
      </c>
      <c r="AT83" s="8">
        <v>30.87</v>
      </c>
      <c r="AU83" s="8">
        <v>19.82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20.55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20.55</v>
      </c>
      <c r="BL83" s="8">
        <f t="shared" si="53"/>
        <v>30.87</v>
      </c>
      <c r="BM83" s="8">
        <f t="shared" si="54"/>
        <v>19.82</v>
      </c>
      <c r="BN83" s="8">
        <f t="shared" si="55"/>
        <v>32</v>
      </c>
      <c r="BO83" s="8">
        <f t="shared" si="56"/>
        <v>20.55</v>
      </c>
      <c r="BP83" s="139">
        <f t="shared" si="57"/>
        <v>-1.129999999999999</v>
      </c>
      <c r="BQ83" s="139">
        <f t="shared" si="58"/>
        <v>-0.73000000000000043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970</v>
      </c>
      <c r="G84" s="16">
        <f>'[3]23'!G86</f>
        <v>0</v>
      </c>
      <c r="H84" s="17">
        <f t="shared" si="59"/>
        <v>1290</v>
      </c>
      <c r="I84" s="15">
        <f>'[3]23'!J86</f>
        <v>320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150</v>
      </c>
      <c r="N84" s="16">
        <f>'[3]23'!O86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20.55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20.55</v>
      </c>
      <c r="AL84" s="8">
        <f t="shared" si="35"/>
        <v>267.45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417.45</v>
      </c>
      <c r="AT84" s="8">
        <v>30.87</v>
      </c>
      <c r="AU84" s="8">
        <v>19.82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20.55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20.55</v>
      </c>
      <c r="BL84" s="8">
        <f t="shared" si="53"/>
        <v>30.87</v>
      </c>
      <c r="BM84" s="8">
        <f t="shared" si="54"/>
        <v>19.82</v>
      </c>
      <c r="BN84" s="8">
        <f t="shared" si="55"/>
        <v>32</v>
      </c>
      <c r="BO84" s="8">
        <f t="shared" si="56"/>
        <v>20.55</v>
      </c>
      <c r="BP84" s="139">
        <f t="shared" si="57"/>
        <v>-1.129999999999999</v>
      </c>
      <c r="BQ84" s="139">
        <f t="shared" si="58"/>
        <v>-0.73000000000000043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970</v>
      </c>
      <c r="G85" s="16">
        <f>'[3]23'!G87</f>
        <v>0</v>
      </c>
      <c r="H85" s="17">
        <f t="shared" si="59"/>
        <v>1290</v>
      </c>
      <c r="I85" s="15">
        <f>'[3]23'!J87</f>
        <v>320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150</v>
      </c>
      <c r="N85" s="16">
        <f>'[3]23'!O87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24.56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24.56</v>
      </c>
      <c r="AE85" s="8">
        <f t="shared" si="43"/>
        <v>24.56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24.56</v>
      </c>
      <c r="AL85" s="8">
        <f t="shared" si="35"/>
        <v>270.88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420.88</v>
      </c>
      <c r="AT85" s="8">
        <v>23.69</v>
      </c>
      <c r="AU85" s="8">
        <v>23.69</v>
      </c>
      <c r="AW85" s="203">
        <v>24.56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24.56</v>
      </c>
      <c r="BD85" s="203">
        <v>24.56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24.56</v>
      </c>
      <c r="BL85" s="8">
        <f t="shared" si="53"/>
        <v>23.69</v>
      </c>
      <c r="BM85" s="8">
        <f t="shared" si="54"/>
        <v>23.69</v>
      </c>
      <c r="BN85" s="8">
        <f t="shared" si="55"/>
        <v>24.56</v>
      </c>
      <c r="BO85" s="8">
        <f t="shared" si="56"/>
        <v>24.56</v>
      </c>
      <c r="BP85" s="139">
        <f t="shared" si="57"/>
        <v>-0.86999999999999744</v>
      </c>
      <c r="BQ85" s="139">
        <f t="shared" si="58"/>
        <v>-0.86999999999999744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970</v>
      </c>
      <c r="G86" s="16">
        <f>'[3]23'!G88</f>
        <v>0</v>
      </c>
      <c r="H86" s="17">
        <f t="shared" si="59"/>
        <v>1290</v>
      </c>
      <c r="I86" s="15">
        <f>'[3]23'!J88</f>
        <v>320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150</v>
      </c>
      <c r="N86" s="16">
        <f>'[3]23'!O88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24.56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24.56</v>
      </c>
      <c r="AE86" s="8">
        <f t="shared" si="43"/>
        <v>24.56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24.56</v>
      </c>
      <c r="AL86" s="8">
        <f t="shared" si="35"/>
        <v>270.88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420.88</v>
      </c>
      <c r="AT86" s="8">
        <v>23.69</v>
      </c>
      <c r="AU86" s="8">
        <v>23.69</v>
      </c>
      <c r="AW86" s="203">
        <v>24.56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24.56</v>
      </c>
      <c r="BD86" s="203">
        <v>24.56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24.56</v>
      </c>
      <c r="BL86" s="8">
        <f t="shared" si="53"/>
        <v>23.69</v>
      </c>
      <c r="BM86" s="8">
        <f t="shared" si="54"/>
        <v>23.69</v>
      </c>
      <c r="BN86" s="8">
        <f t="shared" si="55"/>
        <v>24.56</v>
      </c>
      <c r="BO86" s="8">
        <f t="shared" si="56"/>
        <v>24.56</v>
      </c>
      <c r="BP86" s="139">
        <f t="shared" si="57"/>
        <v>-0.86999999999999744</v>
      </c>
      <c r="BQ86" s="139">
        <f t="shared" si="58"/>
        <v>-0.86999999999999744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970</v>
      </c>
      <c r="G87" s="16">
        <f>'[3]23'!G89</f>
        <v>0</v>
      </c>
      <c r="H87" s="17">
        <f t="shared" si="59"/>
        <v>1290</v>
      </c>
      <c r="I87" s="15">
        <f>'[3]23'!J89</f>
        <v>320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150</v>
      </c>
      <c r="N87" s="16">
        <f>'[3]23'!O89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20.55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20.55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267.45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417.45</v>
      </c>
      <c r="AT87" s="8">
        <v>19.82</v>
      </c>
      <c r="AU87" s="8">
        <v>30.87</v>
      </c>
      <c r="AW87" s="203">
        <v>20.55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20.55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19.82</v>
      </c>
      <c r="BM87" s="8">
        <f t="shared" si="54"/>
        <v>30.87</v>
      </c>
      <c r="BN87" s="8">
        <f t="shared" si="55"/>
        <v>20.55</v>
      </c>
      <c r="BO87" s="8">
        <f t="shared" si="56"/>
        <v>32</v>
      </c>
      <c r="BP87" s="139">
        <f t="shared" si="57"/>
        <v>-0.73000000000000043</v>
      </c>
      <c r="BQ87" s="139">
        <f t="shared" si="58"/>
        <v>-1.129999999999999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970</v>
      </c>
      <c r="G88" s="16">
        <f>'[3]23'!G90</f>
        <v>0</v>
      </c>
      <c r="H88" s="17">
        <f t="shared" si="59"/>
        <v>1290</v>
      </c>
      <c r="I88" s="15">
        <f>'[3]23'!J90</f>
        <v>320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150</v>
      </c>
      <c r="N88" s="16">
        <f>'[3]23'!O90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20.55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20.55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267.45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417.45</v>
      </c>
      <c r="AT88" s="8">
        <v>19.82</v>
      </c>
      <c r="AU88" s="8">
        <v>30.87</v>
      </c>
      <c r="AW88" s="203">
        <v>20.55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20.55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19.82</v>
      </c>
      <c r="BM88" s="8">
        <f t="shared" si="54"/>
        <v>30.87</v>
      </c>
      <c r="BN88" s="8">
        <f t="shared" si="55"/>
        <v>20.55</v>
      </c>
      <c r="BO88" s="8">
        <f t="shared" si="56"/>
        <v>32</v>
      </c>
      <c r="BP88" s="139">
        <f t="shared" si="57"/>
        <v>-0.73000000000000043</v>
      </c>
      <c r="BQ88" s="139">
        <f t="shared" si="58"/>
        <v>-1.129999999999999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970</v>
      </c>
      <c r="G89" s="16">
        <f>'[3]23'!G91</f>
        <v>0</v>
      </c>
      <c r="H89" s="17">
        <f t="shared" si="59"/>
        <v>1290</v>
      </c>
      <c r="I89" s="15">
        <f>'[3]23'!J91</f>
        <v>320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150</v>
      </c>
      <c r="N89" s="16">
        <f>'[3]23'!O91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20.55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20.55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267.45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417.45</v>
      </c>
      <c r="AT89" s="8">
        <v>19.82</v>
      </c>
      <c r="AU89" s="8">
        <v>30.87</v>
      </c>
      <c r="AW89" s="203">
        <v>20.55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20.55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19.82</v>
      </c>
      <c r="BM89" s="8">
        <f t="shared" si="54"/>
        <v>30.87</v>
      </c>
      <c r="BN89" s="8">
        <f t="shared" si="55"/>
        <v>20.55</v>
      </c>
      <c r="BO89" s="8">
        <f t="shared" si="56"/>
        <v>32</v>
      </c>
      <c r="BP89" s="139">
        <f t="shared" si="57"/>
        <v>-0.73000000000000043</v>
      </c>
      <c r="BQ89" s="139">
        <f t="shared" si="58"/>
        <v>-1.129999999999999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970</v>
      </c>
      <c r="G90" s="16">
        <f>'[3]23'!G92</f>
        <v>0</v>
      </c>
      <c r="H90" s="17">
        <f t="shared" si="59"/>
        <v>1290</v>
      </c>
      <c r="I90" s="15">
        <f>'[3]23'!J92</f>
        <v>320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150</v>
      </c>
      <c r="N90" s="16">
        <f>'[3]23'!O92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20.55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20.55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267.45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417.45</v>
      </c>
      <c r="AT90" s="8">
        <v>19.82</v>
      </c>
      <c r="AU90" s="8">
        <v>30.87</v>
      </c>
      <c r="AW90" s="203">
        <v>20.55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20.55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19.82</v>
      </c>
      <c r="BM90" s="8">
        <f t="shared" si="54"/>
        <v>30.87</v>
      </c>
      <c r="BN90" s="8">
        <f t="shared" si="55"/>
        <v>20.55</v>
      </c>
      <c r="BO90" s="8">
        <f t="shared" si="56"/>
        <v>32</v>
      </c>
      <c r="BP90" s="139">
        <f t="shared" si="57"/>
        <v>-0.73000000000000043</v>
      </c>
      <c r="BQ90" s="139">
        <f t="shared" si="58"/>
        <v>-1.129999999999999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970</v>
      </c>
      <c r="G91" s="16">
        <f>'[3]23'!G93</f>
        <v>0</v>
      </c>
      <c r="H91" s="17">
        <f t="shared" si="59"/>
        <v>1290</v>
      </c>
      <c r="I91" s="15">
        <f>'[3]23'!J93</f>
        <v>320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150</v>
      </c>
      <c r="N91" s="16">
        <f>'[3]23'!O93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20.55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20.55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267.45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417.45</v>
      </c>
      <c r="AT91" s="8">
        <v>19.82</v>
      </c>
      <c r="AU91" s="8">
        <v>30.87</v>
      </c>
      <c r="AW91" s="203">
        <v>20.55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20.55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19.82</v>
      </c>
      <c r="BM91" s="8">
        <f t="shared" si="54"/>
        <v>30.87</v>
      </c>
      <c r="BN91" s="8">
        <f t="shared" si="55"/>
        <v>20.55</v>
      </c>
      <c r="BO91" s="8">
        <f t="shared" si="56"/>
        <v>32</v>
      </c>
      <c r="BP91" s="139">
        <f t="shared" si="57"/>
        <v>-0.73000000000000043</v>
      </c>
      <c r="BQ91" s="139">
        <f t="shared" si="58"/>
        <v>-1.129999999999999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970</v>
      </c>
      <c r="G92" s="16">
        <f>'[3]23'!G94</f>
        <v>0</v>
      </c>
      <c r="H92" s="17">
        <f t="shared" si="59"/>
        <v>1290</v>
      </c>
      <c r="I92" s="15">
        <f>'[3]23'!J94</f>
        <v>320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150</v>
      </c>
      <c r="N92" s="16">
        <f>'[3]23'!O94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20.55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20.55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267.45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417.45</v>
      </c>
      <c r="AT92" s="8">
        <v>19.82</v>
      </c>
      <c r="AU92" s="8">
        <v>30.87</v>
      </c>
      <c r="AW92" s="203">
        <v>20.55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20.55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19.82</v>
      </c>
      <c r="BM92" s="8">
        <f t="shared" si="54"/>
        <v>30.87</v>
      </c>
      <c r="BN92" s="8">
        <f t="shared" si="55"/>
        <v>20.55</v>
      </c>
      <c r="BO92" s="8">
        <f t="shared" si="56"/>
        <v>32</v>
      </c>
      <c r="BP92" s="139">
        <f t="shared" si="57"/>
        <v>-0.73000000000000043</v>
      </c>
      <c r="BQ92" s="139">
        <f t="shared" si="58"/>
        <v>-1.129999999999999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970</v>
      </c>
      <c r="G93" s="16">
        <f>'[3]23'!G95</f>
        <v>0</v>
      </c>
      <c r="H93" s="17">
        <f t="shared" si="59"/>
        <v>1290</v>
      </c>
      <c r="I93" s="15">
        <f>'[3]23'!J95</f>
        <v>320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150</v>
      </c>
      <c r="N93" s="16">
        <f>'[3]23'!O95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20.55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20.55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267.45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417.45</v>
      </c>
      <c r="AT93" s="8">
        <v>19.82</v>
      </c>
      <c r="AU93" s="8">
        <v>30.87</v>
      </c>
      <c r="AW93" s="203">
        <v>20.55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20.55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19.82</v>
      </c>
      <c r="BM93" s="8">
        <f t="shared" si="54"/>
        <v>30.87</v>
      </c>
      <c r="BN93" s="8">
        <f t="shared" si="55"/>
        <v>20.55</v>
      </c>
      <c r="BO93" s="8">
        <f t="shared" si="56"/>
        <v>32</v>
      </c>
      <c r="BP93" s="139">
        <f t="shared" si="57"/>
        <v>-0.73000000000000043</v>
      </c>
      <c r="BQ93" s="139">
        <f t="shared" si="58"/>
        <v>-1.129999999999999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970</v>
      </c>
      <c r="G94" s="16">
        <f>'[3]23'!G96</f>
        <v>0</v>
      </c>
      <c r="H94" s="17">
        <f t="shared" si="59"/>
        <v>1290</v>
      </c>
      <c r="I94" s="15">
        <f>'[3]23'!J96</f>
        <v>320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150</v>
      </c>
      <c r="N94" s="16">
        <f>'[3]23'!O96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20.55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20.55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267.45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417.45</v>
      </c>
      <c r="AT94" s="8">
        <v>19.82</v>
      </c>
      <c r="AU94" s="8">
        <v>30.87</v>
      </c>
      <c r="AW94" s="203">
        <v>20.55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20.55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19.82</v>
      </c>
      <c r="BM94" s="8">
        <f t="shared" si="54"/>
        <v>30.87</v>
      </c>
      <c r="BN94" s="8">
        <f t="shared" si="55"/>
        <v>20.55</v>
      </c>
      <c r="BO94" s="8">
        <f t="shared" si="56"/>
        <v>32</v>
      </c>
      <c r="BP94" s="139">
        <f t="shared" si="57"/>
        <v>-0.73000000000000043</v>
      </c>
      <c r="BQ94" s="139">
        <f t="shared" si="58"/>
        <v>-1.129999999999999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970</v>
      </c>
      <c r="G95" s="16">
        <f>'[3]23'!G97</f>
        <v>0</v>
      </c>
      <c r="H95" s="17">
        <f t="shared" si="59"/>
        <v>1290</v>
      </c>
      <c r="I95" s="15">
        <f>'[3]23'!J97</f>
        <v>320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150</v>
      </c>
      <c r="N95" s="16">
        <f>'[3]23'!O97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20.55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20.55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267.45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417.45</v>
      </c>
      <c r="AT95" s="8">
        <v>19.82</v>
      </c>
      <c r="AU95" s="8">
        <v>30.87</v>
      </c>
      <c r="AW95" s="203">
        <v>20.55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20.55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19.82</v>
      </c>
      <c r="BM95" s="8">
        <f t="shared" si="54"/>
        <v>30.87</v>
      </c>
      <c r="BN95" s="8">
        <f t="shared" si="55"/>
        <v>20.55</v>
      </c>
      <c r="BO95" s="8">
        <f t="shared" si="56"/>
        <v>32</v>
      </c>
      <c r="BP95" s="139">
        <f t="shared" si="57"/>
        <v>-0.73000000000000043</v>
      </c>
      <c r="BQ95" s="139">
        <f t="shared" si="58"/>
        <v>-1.129999999999999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970</v>
      </c>
      <c r="G96" s="16">
        <f>'[3]23'!G98</f>
        <v>0</v>
      </c>
      <c r="H96" s="17">
        <f t="shared" si="59"/>
        <v>1290</v>
      </c>
      <c r="I96" s="15">
        <f>'[3]23'!J98</f>
        <v>320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150</v>
      </c>
      <c r="N96" s="16">
        <f>'[3]23'!O98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20.55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20.55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267.45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417.45</v>
      </c>
      <c r="AT96" s="8">
        <v>19.82</v>
      </c>
      <c r="AU96" s="8">
        <v>30.87</v>
      </c>
      <c r="AW96" s="203">
        <v>20.55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20.55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19.82</v>
      </c>
      <c r="BM96" s="8">
        <f t="shared" si="54"/>
        <v>30.87</v>
      </c>
      <c r="BN96" s="8">
        <f t="shared" si="55"/>
        <v>20.55</v>
      </c>
      <c r="BO96" s="8">
        <f t="shared" si="56"/>
        <v>32</v>
      </c>
      <c r="BP96" s="139">
        <f t="shared" si="57"/>
        <v>-0.73000000000000043</v>
      </c>
      <c r="BQ96" s="139">
        <f t="shared" si="58"/>
        <v>-1.129999999999999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970</v>
      </c>
      <c r="G97" s="16">
        <f>'[3]23'!G99</f>
        <v>0</v>
      </c>
      <c r="H97" s="17">
        <f t="shared" si="59"/>
        <v>1290</v>
      </c>
      <c r="I97" s="15">
        <f>'[3]23'!J99</f>
        <v>320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150</v>
      </c>
      <c r="N97" s="16">
        <f>'[3]23'!O99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406</v>
      </c>
      <c r="AT97" s="8">
        <v>30.87</v>
      </c>
      <c r="AU97" s="8">
        <v>30.87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30.87</v>
      </c>
      <c r="BM97" s="8">
        <f t="shared" si="54"/>
        <v>30.87</v>
      </c>
      <c r="BN97" s="8">
        <f t="shared" si="55"/>
        <v>32</v>
      </c>
      <c r="BO97" s="8">
        <f t="shared" si="56"/>
        <v>32</v>
      </c>
      <c r="BP97" s="139">
        <f t="shared" si="57"/>
        <v>-1.129999999999999</v>
      </c>
      <c r="BQ97" s="139">
        <f t="shared" si="58"/>
        <v>-1.129999999999999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970</v>
      </c>
      <c r="G98" s="16">
        <f>'[3]23'!G100</f>
        <v>0</v>
      </c>
      <c r="H98" s="17">
        <f t="shared" si="59"/>
        <v>1290</v>
      </c>
      <c r="I98" s="15">
        <f>'[3]23'!J100</f>
        <v>320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150</v>
      </c>
      <c r="N98" s="16">
        <f>'[3]23'!O100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406</v>
      </c>
      <c r="AT98" s="8">
        <v>30.87</v>
      </c>
      <c r="AU98" s="8">
        <v>30.87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30.87</v>
      </c>
      <c r="BM98" s="8">
        <f t="shared" si="54"/>
        <v>30.87</v>
      </c>
      <c r="BN98" s="8">
        <f t="shared" si="55"/>
        <v>32</v>
      </c>
      <c r="BO98" s="8">
        <f t="shared" si="56"/>
        <v>32</v>
      </c>
      <c r="BP98" s="139">
        <f t="shared" si="57"/>
        <v>-1.129999999999999</v>
      </c>
      <c r="BQ98" s="139">
        <f t="shared" si="58"/>
        <v>-1.129999999999999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3.88</v>
      </c>
      <c r="N99" s="15">
        <f t="shared" si="62"/>
        <v>0</v>
      </c>
      <c r="O99" s="15">
        <f t="shared" si="62"/>
        <v>11.56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3.88</v>
      </c>
      <c r="V99" s="15">
        <f t="shared" si="62"/>
        <v>0</v>
      </c>
      <c r="W99" s="15">
        <f t="shared" si="62"/>
        <v>11.56</v>
      </c>
      <c r="X99" s="15">
        <f t="shared" si="62"/>
        <v>0.61254499999999967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0.61254499999999967</v>
      </c>
      <c r="AE99" s="15">
        <f t="shared" si="62"/>
        <v>0.65840249999999911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0.65840249999999911</v>
      </c>
      <c r="AL99" s="15">
        <f t="shared" si="62"/>
        <v>6.4090525000000005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3.88</v>
      </c>
      <c r="AQ99" s="15">
        <f t="shared" si="62"/>
        <v>0</v>
      </c>
      <c r="AR99" s="15">
        <f t="shared" si="62"/>
        <v>10.289052499999972</v>
      </c>
      <c r="AS99" s="15">
        <f t="shared" si="62"/>
        <v>0</v>
      </c>
      <c r="AT99" s="15">
        <f t="shared" si="62"/>
        <v>0.59091000000000071</v>
      </c>
      <c r="AU99" s="15">
        <f t="shared" si="62"/>
        <v>0.63516250000000019</v>
      </c>
      <c r="AV99" s="15">
        <f t="shared" si="62"/>
        <v>0</v>
      </c>
      <c r="AW99" s="15">
        <f t="shared" si="62"/>
        <v>0.61254499999999967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0.61254499999999967</v>
      </c>
      <c r="BD99" s="15">
        <f t="shared" si="62"/>
        <v>0.65840249999999911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0.65840249999999911</v>
      </c>
      <c r="BK99" s="15"/>
      <c r="BL99" s="15">
        <f t="shared" si="63"/>
        <v>0.59091000000000071</v>
      </c>
      <c r="BM99" s="15">
        <f t="shared" si="63"/>
        <v>0.63516250000000019</v>
      </c>
      <c r="BN99" s="15">
        <f t="shared" si="63"/>
        <v>0.61254499999999967</v>
      </c>
      <c r="BO99" s="15">
        <f t="shared" si="63"/>
        <v>0.65840249999999911</v>
      </c>
      <c r="BP99" s="15">
        <f t="shared" si="63"/>
        <v>-2.1634999999999991E-2</v>
      </c>
      <c r="BQ99" s="15">
        <f t="shared" si="63"/>
        <v>-2.3239999999999979E-2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45405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45405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34</v>
      </c>
      <c r="C3">
        <f>GT!C3</f>
        <v>56</v>
      </c>
      <c r="D3">
        <f>GT!M3</f>
        <v>32.6</v>
      </c>
      <c r="E3">
        <f>GT!N3</f>
        <v>0</v>
      </c>
      <c r="F3">
        <f>B3+C3</f>
        <v>90</v>
      </c>
      <c r="G3">
        <f>D3+E3-X3</f>
        <v>32.6</v>
      </c>
      <c r="H3" s="112"/>
      <c r="I3">
        <f>BRPL_EOD!AA3+BRPL_EOD!AB3</f>
        <v>13.47</v>
      </c>
      <c r="J3">
        <f>BYPL_EOD!AA3+BYPL_EOD!AB3</f>
        <v>7.38</v>
      </c>
      <c r="K3">
        <f>MES_EOD!AA3+MES_EOD!AB3</f>
        <v>0</v>
      </c>
      <c r="L3">
        <f>NDMC_EOD!AA3+NDMC_EOD!AB3</f>
        <v>1.68</v>
      </c>
      <c r="M3">
        <f>TPDDL_EOD!AA3+TPDDL_EOD!AB3</f>
        <v>10.09</v>
      </c>
      <c r="N3">
        <f t="shared" ref="N3:N66" si="0">SUM(I3:M3)</f>
        <v>32.620000000000005</v>
      </c>
      <c r="O3" s="112">
        <f t="shared" ref="O3:O66" si="1">G3-N3</f>
        <v>-2.0000000000003126E-2</v>
      </c>
      <c r="P3">
        <v>13.461741263028816</v>
      </c>
      <c r="Q3">
        <v>7.3754751686082152</v>
      </c>
      <c r="R3">
        <v>0</v>
      </c>
      <c r="S3">
        <v>1.6789699570815448</v>
      </c>
      <c r="T3">
        <v>10.083813611281421</v>
      </c>
      <c r="U3" s="114">
        <f t="shared" ref="U3:U66" si="2">SUM(P3:T3)</f>
        <v>32.599999999999994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34</v>
      </c>
      <c r="C4">
        <f>GT!C4</f>
        <v>56</v>
      </c>
      <c r="D4">
        <f>GT!M4</f>
        <v>32.6</v>
      </c>
      <c r="E4">
        <f>GT!N4</f>
        <v>0</v>
      </c>
      <c r="F4">
        <f t="shared" ref="F4:F67" si="4">B4+C4</f>
        <v>90</v>
      </c>
      <c r="G4">
        <f t="shared" ref="G4:G67" si="5">D4+E4-X4</f>
        <v>32.6</v>
      </c>
      <c r="H4" s="112"/>
      <c r="I4">
        <f>BRPL_EOD!AA4+BRPL_EOD!AB4</f>
        <v>13.47</v>
      </c>
      <c r="J4">
        <f>BYPL_EOD!AA4+BYPL_EOD!AB4</f>
        <v>7.38</v>
      </c>
      <c r="K4">
        <f>MES_EOD!AA4+MES_EOD!AB4</f>
        <v>0</v>
      </c>
      <c r="L4">
        <f>NDMC_EOD!AA4+NDMC_EOD!AB4</f>
        <v>1.68</v>
      </c>
      <c r="M4">
        <f>TPDDL_EOD!AA4+TPDDL_EOD!AB4</f>
        <v>10.09</v>
      </c>
      <c r="N4">
        <f t="shared" si="0"/>
        <v>32.620000000000005</v>
      </c>
      <c r="O4" s="112">
        <f t="shared" si="1"/>
        <v>-2.0000000000003126E-2</v>
      </c>
      <c r="P4">
        <v>13.461741263028816</v>
      </c>
      <c r="Q4">
        <v>7.3754751686082152</v>
      </c>
      <c r="R4">
        <v>0</v>
      </c>
      <c r="S4">
        <v>1.6789699570815448</v>
      </c>
      <c r="T4">
        <v>10.083813611281421</v>
      </c>
      <c r="U4" s="114">
        <f t="shared" si="2"/>
        <v>32.599999999999994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34</v>
      </c>
      <c r="C5">
        <f>GT!C5</f>
        <v>56</v>
      </c>
      <c r="D5">
        <f>GT!M5</f>
        <v>32.6</v>
      </c>
      <c r="E5">
        <f>GT!N5</f>
        <v>0</v>
      </c>
      <c r="F5">
        <f t="shared" si="4"/>
        <v>90</v>
      </c>
      <c r="G5">
        <f t="shared" si="5"/>
        <v>32.6</v>
      </c>
      <c r="H5" s="112"/>
      <c r="I5">
        <f>BRPL_EOD!AA5+BRPL_EOD!AB5</f>
        <v>13.47</v>
      </c>
      <c r="J5">
        <f>BYPL_EOD!AA5+BYPL_EOD!AB5</f>
        <v>7.38</v>
      </c>
      <c r="K5">
        <f>MES_EOD!AA5+MES_EOD!AB5</f>
        <v>0</v>
      </c>
      <c r="L5">
        <f>NDMC_EOD!AA5+NDMC_EOD!AB5</f>
        <v>1.68</v>
      </c>
      <c r="M5">
        <f>TPDDL_EOD!AA5+TPDDL_EOD!AB5</f>
        <v>10.09</v>
      </c>
      <c r="N5">
        <f t="shared" si="0"/>
        <v>32.620000000000005</v>
      </c>
      <c r="O5" s="112">
        <f t="shared" si="1"/>
        <v>-2.0000000000003126E-2</v>
      </c>
      <c r="P5">
        <v>13.461741263028816</v>
      </c>
      <c r="Q5">
        <v>7.3754751686082152</v>
      </c>
      <c r="R5">
        <v>0</v>
      </c>
      <c r="S5">
        <v>1.6789699570815448</v>
      </c>
      <c r="T5">
        <v>10.083813611281421</v>
      </c>
      <c r="U5" s="114">
        <f t="shared" si="2"/>
        <v>32.599999999999994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34</v>
      </c>
      <c r="C6">
        <f>GT!C6</f>
        <v>56</v>
      </c>
      <c r="D6">
        <f>GT!M6</f>
        <v>32.6</v>
      </c>
      <c r="E6">
        <f>GT!N6</f>
        <v>0</v>
      </c>
      <c r="F6">
        <f t="shared" si="4"/>
        <v>90</v>
      </c>
      <c r="G6">
        <f t="shared" si="5"/>
        <v>32.6</v>
      </c>
      <c r="H6" s="112"/>
      <c r="I6">
        <f>BRPL_EOD!AA6+BRPL_EOD!AB6</f>
        <v>13.47</v>
      </c>
      <c r="J6">
        <f>BYPL_EOD!AA6+BYPL_EOD!AB6</f>
        <v>7.38</v>
      </c>
      <c r="K6">
        <f>MES_EOD!AA6+MES_EOD!AB6</f>
        <v>0</v>
      </c>
      <c r="L6">
        <f>NDMC_EOD!AA6+NDMC_EOD!AB6</f>
        <v>1.68</v>
      </c>
      <c r="M6">
        <f>TPDDL_EOD!AA6+TPDDL_EOD!AB6</f>
        <v>10.09</v>
      </c>
      <c r="N6">
        <f t="shared" si="0"/>
        <v>32.620000000000005</v>
      </c>
      <c r="O6" s="112">
        <f t="shared" si="1"/>
        <v>-2.0000000000003126E-2</v>
      </c>
      <c r="P6">
        <v>13.461741263028816</v>
      </c>
      <c r="Q6">
        <v>7.3754751686082152</v>
      </c>
      <c r="R6">
        <v>0</v>
      </c>
      <c r="S6">
        <v>1.6789699570815448</v>
      </c>
      <c r="T6">
        <v>10.083813611281421</v>
      </c>
      <c r="U6" s="114">
        <f t="shared" si="2"/>
        <v>32.599999999999994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34</v>
      </c>
      <c r="C7">
        <f>GT!C7</f>
        <v>56</v>
      </c>
      <c r="D7">
        <f>GT!M7</f>
        <v>32.6</v>
      </c>
      <c r="E7">
        <f>GT!N7</f>
        <v>0</v>
      </c>
      <c r="F7">
        <f t="shared" si="4"/>
        <v>90</v>
      </c>
      <c r="G7">
        <f t="shared" si="5"/>
        <v>32.6</v>
      </c>
      <c r="H7" s="112"/>
      <c r="I7">
        <f>BRPL_EOD!AA7+BRPL_EOD!AB7</f>
        <v>13.47</v>
      </c>
      <c r="J7">
        <f>BYPL_EOD!AA7+BYPL_EOD!AB7</f>
        <v>7.38</v>
      </c>
      <c r="K7">
        <f>MES_EOD!AA7+MES_EOD!AB7</f>
        <v>0</v>
      </c>
      <c r="L7">
        <f>NDMC_EOD!AA7+NDMC_EOD!AB7</f>
        <v>1.68</v>
      </c>
      <c r="M7">
        <f>TPDDL_EOD!AA7+TPDDL_EOD!AB7</f>
        <v>10.09</v>
      </c>
      <c r="N7">
        <f t="shared" si="0"/>
        <v>32.620000000000005</v>
      </c>
      <c r="O7" s="112">
        <f t="shared" si="1"/>
        <v>-2.0000000000003126E-2</v>
      </c>
      <c r="P7">
        <v>13.461741263028816</v>
      </c>
      <c r="Q7">
        <v>7.3754751686082152</v>
      </c>
      <c r="R7">
        <v>0</v>
      </c>
      <c r="S7">
        <v>1.6789699570815448</v>
      </c>
      <c r="T7">
        <v>10.083813611281421</v>
      </c>
      <c r="U7" s="114">
        <f t="shared" si="2"/>
        <v>32.599999999999994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34</v>
      </c>
      <c r="C8">
        <f>GT!C8</f>
        <v>56</v>
      </c>
      <c r="D8">
        <f>GT!M8</f>
        <v>32.6</v>
      </c>
      <c r="E8">
        <f>GT!N8</f>
        <v>0</v>
      </c>
      <c r="F8">
        <f t="shared" si="4"/>
        <v>90</v>
      </c>
      <c r="G8">
        <f t="shared" si="5"/>
        <v>32.6</v>
      </c>
      <c r="H8" s="112"/>
      <c r="I8">
        <f>BRPL_EOD!AA8+BRPL_EOD!AB8</f>
        <v>13.47</v>
      </c>
      <c r="J8">
        <f>BYPL_EOD!AA8+BYPL_EOD!AB8</f>
        <v>7.38</v>
      </c>
      <c r="K8">
        <f>MES_EOD!AA8+MES_EOD!AB8</f>
        <v>0</v>
      </c>
      <c r="L8">
        <f>NDMC_EOD!AA8+NDMC_EOD!AB8</f>
        <v>1.68</v>
      </c>
      <c r="M8">
        <f>TPDDL_EOD!AA8+TPDDL_EOD!AB8</f>
        <v>10.09</v>
      </c>
      <c r="N8">
        <f t="shared" si="0"/>
        <v>32.620000000000005</v>
      </c>
      <c r="O8" s="112">
        <f t="shared" si="1"/>
        <v>-2.0000000000003126E-2</v>
      </c>
      <c r="P8">
        <v>13.461741263028816</v>
      </c>
      <c r="Q8">
        <v>7.3754751686082152</v>
      </c>
      <c r="R8">
        <v>0</v>
      </c>
      <c r="S8">
        <v>1.6789699570815448</v>
      </c>
      <c r="T8">
        <v>10.083813611281421</v>
      </c>
      <c r="U8" s="114">
        <f t="shared" si="2"/>
        <v>32.599999999999994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34</v>
      </c>
      <c r="C9">
        <f>GT!C9</f>
        <v>56</v>
      </c>
      <c r="D9">
        <f>GT!M9</f>
        <v>32.6</v>
      </c>
      <c r="E9">
        <f>GT!N9</f>
        <v>0</v>
      </c>
      <c r="F9">
        <f t="shared" si="4"/>
        <v>90</v>
      </c>
      <c r="G9">
        <f t="shared" si="5"/>
        <v>32.6</v>
      </c>
      <c r="H9" s="112"/>
      <c r="I9">
        <f>BRPL_EOD!AA9+BRPL_EOD!AB9</f>
        <v>13.47</v>
      </c>
      <c r="J9">
        <f>BYPL_EOD!AA9+BYPL_EOD!AB9</f>
        <v>7.38</v>
      </c>
      <c r="K9">
        <f>MES_EOD!AA9+MES_EOD!AB9</f>
        <v>0</v>
      </c>
      <c r="L9">
        <f>NDMC_EOD!AA9+NDMC_EOD!AB9</f>
        <v>1.68</v>
      </c>
      <c r="M9">
        <f>TPDDL_EOD!AA9+TPDDL_EOD!AB9</f>
        <v>10.09</v>
      </c>
      <c r="N9">
        <f t="shared" si="0"/>
        <v>32.620000000000005</v>
      </c>
      <c r="O9" s="112">
        <f t="shared" si="1"/>
        <v>-2.0000000000003126E-2</v>
      </c>
      <c r="P9">
        <v>13.461741263028816</v>
      </c>
      <c r="Q9">
        <v>7.3754751686082152</v>
      </c>
      <c r="R9">
        <v>0</v>
      </c>
      <c r="S9">
        <v>1.6789699570815448</v>
      </c>
      <c r="T9">
        <v>10.083813611281421</v>
      </c>
      <c r="U9" s="114">
        <f t="shared" si="2"/>
        <v>32.599999999999994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34</v>
      </c>
      <c r="C10">
        <f>GT!C10</f>
        <v>56</v>
      </c>
      <c r="D10">
        <f>GT!M10</f>
        <v>32.6</v>
      </c>
      <c r="E10">
        <f>GT!N10</f>
        <v>0</v>
      </c>
      <c r="F10">
        <f t="shared" si="4"/>
        <v>90</v>
      </c>
      <c r="G10">
        <f t="shared" si="5"/>
        <v>32.6</v>
      </c>
      <c r="H10" s="112"/>
      <c r="I10">
        <f>BRPL_EOD!AA10+BRPL_EOD!AB10</f>
        <v>13.47</v>
      </c>
      <c r="J10">
        <f>BYPL_EOD!AA10+BYPL_EOD!AB10</f>
        <v>7.38</v>
      </c>
      <c r="K10">
        <f>MES_EOD!AA10+MES_EOD!AB10</f>
        <v>0</v>
      </c>
      <c r="L10">
        <f>NDMC_EOD!AA10+NDMC_EOD!AB10</f>
        <v>1.68</v>
      </c>
      <c r="M10">
        <f>TPDDL_EOD!AA10+TPDDL_EOD!AB10</f>
        <v>10.09</v>
      </c>
      <c r="N10">
        <f t="shared" si="0"/>
        <v>32.620000000000005</v>
      </c>
      <c r="O10" s="112">
        <f t="shared" si="1"/>
        <v>-2.0000000000003126E-2</v>
      </c>
      <c r="P10">
        <v>13.461741263028816</v>
      </c>
      <c r="Q10">
        <v>7.3754751686082152</v>
      </c>
      <c r="R10">
        <v>0</v>
      </c>
      <c r="S10">
        <v>1.6789699570815448</v>
      </c>
      <c r="T10">
        <v>10.083813611281421</v>
      </c>
      <c r="U10" s="114">
        <f t="shared" si="2"/>
        <v>32.599999999999994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34</v>
      </c>
      <c r="C11">
        <f>GT!C11</f>
        <v>56</v>
      </c>
      <c r="D11">
        <f>GT!M11</f>
        <v>32.6</v>
      </c>
      <c r="E11">
        <f>GT!N11</f>
        <v>0</v>
      </c>
      <c r="F11">
        <f t="shared" si="4"/>
        <v>90</v>
      </c>
      <c r="G11">
        <f t="shared" si="5"/>
        <v>32.6</v>
      </c>
      <c r="H11" s="112"/>
      <c r="I11">
        <f>BRPL_EOD!AA11+BRPL_EOD!AB11</f>
        <v>13.47</v>
      </c>
      <c r="J11">
        <f>BYPL_EOD!AA11+BYPL_EOD!AB11</f>
        <v>7.38</v>
      </c>
      <c r="K11">
        <f>MES_EOD!AA11+MES_EOD!AB11</f>
        <v>0</v>
      </c>
      <c r="L11">
        <f>NDMC_EOD!AA11+NDMC_EOD!AB11</f>
        <v>1.68</v>
      </c>
      <c r="M11">
        <f>TPDDL_EOD!AA11+TPDDL_EOD!AB11</f>
        <v>10.09</v>
      </c>
      <c r="N11">
        <f t="shared" si="0"/>
        <v>32.620000000000005</v>
      </c>
      <c r="O11" s="112">
        <f t="shared" si="1"/>
        <v>-2.0000000000003126E-2</v>
      </c>
      <c r="P11">
        <v>13.461741263028816</v>
      </c>
      <c r="Q11">
        <v>7.3754751686082152</v>
      </c>
      <c r="R11">
        <v>0</v>
      </c>
      <c r="S11">
        <v>1.6789699570815448</v>
      </c>
      <c r="T11">
        <v>10.083813611281421</v>
      </c>
      <c r="U11" s="114">
        <f t="shared" si="2"/>
        <v>32.599999999999994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34</v>
      </c>
      <c r="C12">
        <f>GT!C12</f>
        <v>56</v>
      </c>
      <c r="D12">
        <f>GT!M12</f>
        <v>32.6</v>
      </c>
      <c r="E12">
        <f>GT!N12</f>
        <v>0</v>
      </c>
      <c r="F12">
        <f t="shared" si="4"/>
        <v>90</v>
      </c>
      <c r="G12">
        <f t="shared" si="5"/>
        <v>32.6</v>
      </c>
      <c r="H12" s="112"/>
      <c r="I12">
        <f>BRPL_EOD!AA12+BRPL_EOD!AB12</f>
        <v>13.47</v>
      </c>
      <c r="J12">
        <f>BYPL_EOD!AA12+BYPL_EOD!AB12</f>
        <v>7.38</v>
      </c>
      <c r="K12">
        <f>MES_EOD!AA12+MES_EOD!AB12</f>
        <v>0</v>
      </c>
      <c r="L12">
        <f>NDMC_EOD!AA12+NDMC_EOD!AB12</f>
        <v>1.68</v>
      </c>
      <c r="M12">
        <f>TPDDL_EOD!AA12+TPDDL_EOD!AB12</f>
        <v>10.09</v>
      </c>
      <c r="N12">
        <f t="shared" si="0"/>
        <v>32.620000000000005</v>
      </c>
      <c r="O12" s="112">
        <f t="shared" si="1"/>
        <v>-2.0000000000003126E-2</v>
      </c>
      <c r="P12">
        <v>13.461741263028816</v>
      </c>
      <c r="Q12">
        <v>7.3754751686082152</v>
      </c>
      <c r="R12">
        <v>0</v>
      </c>
      <c r="S12">
        <v>1.6789699570815448</v>
      </c>
      <c r="T12">
        <v>10.083813611281421</v>
      </c>
      <c r="U12" s="114">
        <f t="shared" si="2"/>
        <v>32.599999999999994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34</v>
      </c>
      <c r="C13">
        <f>GT!C13</f>
        <v>56</v>
      </c>
      <c r="D13">
        <f>GT!M13</f>
        <v>32.6</v>
      </c>
      <c r="E13">
        <f>GT!N13</f>
        <v>0</v>
      </c>
      <c r="F13">
        <f t="shared" si="4"/>
        <v>90</v>
      </c>
      <c r="G13">
        <f t="shared" si="5"/>
        <v>32.6</v>
      </c>
      <c r="H13" s="112"/>
      <c r="I13">
        <f>BRPL_EOD!AA13+BRPL_EOD!AB13</f>
        <v>13.47</v>
      </c>
      <c r="J13">
        <f>BYPL_EOD!AA13+BYPL_EOD!AB13</f>
        <v>7.38</v>
      </c>
      <c r="K13">
        <f>MES_EOD!AA13+MES_EOD!AB13</f>
        <v>0</v>
      </c>
      <c r="L13">
        <f>NDMC_EOD!AA13+NDMC_EOD!AB13</f>
        <v>1.68</v>
      </c>
      <c r="M13">
        <f>TPDDL_EOD!AA13+TPDDL_EOD!AB13</f>
        <v>10.09</v>
      </c>
      <c r="N13">
        <f t="shared" si="0"/>
        <v>32.620000000000005</v>
      </c>
      <c r="O13" s="112">
        <f t="shared" si="1"/>
        <v>-2.0000000000003126E-2</v>
      </c>
      <c r="P13">
        <v>13.461741263028816</v>
      </c>
      <c r="Q13">
        <v>7.3754751686082152</v>
      </c>
      <c r="R13">
        <v>0</v>
      </c>
      <c r="S13">
        <v>1.6789699570815448</v>
      </c>
      <c r="T13">
        <v>10.083813611281421</v>
      </c>
      <c r="U13" s="114">
        <f t="shared" si="2"/>
        <v>32.599999999999994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34</v>
      </c>
      <c r="C14">
        <f>GT!C14</f>
        <v>56</v>
      </c>
      <c r="D14">
        <f>GT!M14</f>
        <v>32.6</v>
      </c>
      <c r="E14">
        <f>GT!N14</f>
        <v>0</v>
      </c>
      <c r="F14">
        <f t="shared" si="4"/>
        <v>90</v>
      </c>
      <c r="G14">
        <f t="shared" si="5"/>
        <v>32.6</v>
      </c>
      <c r="H14" s="112"/>
      <c r="I14">
        <f>BRPL_EOD!AA14+BRPL_EOD!AB14</f>
        <v>13.47</v>
      </c>
      <c r="J14">
        <f>BYPL_EOD!AA14+BYPL_EOD!AB14</f>
        <v>7.38</v>
      </c>
      <c r="K14">
        <f>MES_EOD!AA14+MES_EOD!AB14</f>
        <v>0</v>
      </c>
      <c r="L14">
        <f>NDMC_EOD!AA14+NDMC_EOD!AB14</f>
        <v>1.68</v>
      </c>
      <c r="M14">
        <f>TPDDL_EOD!AA14+TPDDL_EOD!AB14</f>
        <v>10.09</v>
      </c>
      <c r="N14">
        <f t="shared" si="0"/>
        <v>32.620000000000005</v>
      </c>
      <c r="O14" s="112">
        <f t="shared" si="1"/>
        <v>-2.0000000000003126E-2</v>
      </c>
      <c r="P14">
        <v>13.461741263028816</v>
      </c>
      <c r="Q14">
        <v>7.3754751686082152</v>
      </c>
      <c r="R14">
        <v>0</v>
      </c>
      <c r="S14">
        <v>1.6789699570815448</v>
      </c>
      <c r="T14">
        <v>10.083813611281421</v>
      </c>
      <c r="U14" s="114">
        <f t="shared" si="2"/>
        <v>32.599999999999994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34</v>
      </c>
      <c r="C15">
        <f>GT!C15</f>
        <v>56</v>
      </c>
      <c r="D15">
        <f>GT!M15</f>
        <v>32.6</v>
      </c>
      <c r="E15">
        <f>GT!N15</f>
        <v>0</v>
      </c>
      <c r="F15">
        <f t="shared" si="4"/>
        <v>90</v>
      </c>
      <c r="G15">
        <f t="shared" si="5"/>
        <v>32.6</v>
      </c>
      <c r="H15" s="112"/>
      <c r="I15">
        <f>BRPL_EOD!AA15+BRPL_EOD!AB15</f>
        <v>13.47</v>
      </c>
      <c r="J15">
        <f>BYPL_EOD!AA15+BYPL_EOD!AB15</f>
        <v>7.38</v>
      </c>
      <c r="K15">
        <f>MES_EOD!AA15+MES_EOD!AB15</f>
        <v>0</v>
      </c>
      <c r="L15">
        <f>NDMC_EOD!AA15+NDMC_EOD!AB15</f>
        <v>1.68</v>
      </c>
      <c r="M15">
        <f>TPDDL_EOD!AA15+TPDDL_EOD!AB15</f>
        <v>10.09</v>
      </c>
      <c r="N15">
        <f t="shared" si="0"/>
        <v>32.620000000000005</v>
      </c>
      <c r="O15" s="112">
        <f t="shared" si="1"/>
        <v>-2.0000000000003126E-2</v>
      </c>
      <c r="P15">
        <v>13.461741263028816</v>
      </c>
      <c r="Q15">
        <v>7.3754751686082152</v>
      </c>
      <c r="R15">
        <v>0</v>
      </c>
      <c r="S15">
        <v>1.6789699570815448</v>
      </c>
      <c r="T15">
        <v>10.083813611281421</v>
      </c>
      <c r="U15" s="114">
        <f t="shared" si="2"/>
        <v>32.599999999999994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34</v>
      </c>
      <c r="C16">
        <f>GT!C16</f>
        <v>56</v>
      </c>
      <c r="D16">
        <f>GT!M16</f>
        <v>32.6</v>
      </c>
      <c r="E16">
        <f>GT!N16</f>
        <v>0</v>
      </c>
      <c r="F16">
        <f t="shared" si="4"/>
        <v>90</v>
      </c>
      <c r="G16">
        <f t="shared" si="5"/>
        <v>32.6</v>
      </c>
      <c r="H16" s="112"/>
      <c r="I16">
        <f>BRPL_EOD!AA16+BRPL_EOD!AB16</f>
        <v>13.47</v>
      </c>
      <c r="J16">
        <f>BYPL_EOD!AA16+BYPL_EOD!AB16</f>
        <v>7.38</v>
      </c>
      <c r="K16">
        <f>MES_EOD!AA16+MES_EOD!AB16</f>
        <v>0</v>
      </c>
      <c r="L16">
        <f>NDMC_EOD!AA16+NDMC_EOD!AB16</f>
        <v>1.68</v>
      </c>
      <c r="M16">
        <f>TPDDL_EOD!AA16+TPDDL_EOD!AB16</f>
        <v>10.09</v>
      </c>
      <c r="N16">
        <f t="shared" si="0"/>
        <v>32.620000000000005</v>
      </c>
      <c r="O16" s="112">
        <f t="shared" si="1"/>
        <v>-2.0000000000003126E-2</v>
      </c>
      <c r="P16">
        <v>13.461741263028816</v>
      </c>
      <c r="Q16">
        <v>7.3754751686082152</v>
      </c>
      <c r="R16">
        <v>0</v>
      </c>
      <c r="S16">
        <v>1.6789699570815448</v>
      </c>
      <c r="T16">
        <v>10.083813611281421</v>
      </c>
      <c r="U16" s="114">
        <f t="shared" si="2"/>
        <v>32.599999999999994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34</v>
      </c>
      <c r="C17">
        <f>GT!C17</f>
        <v>56</v>
      </c>
      <c r="D17">
        <f>GT!M17</f>
        <v>32.6</v>
      </c>
      <c r="E17">
        <f>GT!N17</f>
        <v>0</v>
      </c>
      <c r="F17">
        <f t="shared" si="4"/>
        <v>90</v>
      </c>
      <c r="G17">
        <f t="shared" si="5"/>
        <v>32.6</v>
      </c>
      <c r="H17" s="112"/>
      <c r="I17">
        <f>BRPL_EOD!AA17+BRPL_EOD!AB17</f>
        <v>13.47</v>
      </c>
      <c r="J17">
        <f>BYPL_EOD!AA17+BYPL_EOD!AB17</f>
        <v>7.38</v>
      </c>
      <c r="K17">
        <f>MES_EOD!AA17+MES_EOD!AB17</f>
        <v>0</v>
      </c>
      <c r="L17">
        <f>NDMC_EOD!AA17+NDMC_EOD!AB17</f>
        <v>1.68</v>
      </c>
      <c r="M17">
        <f>TPDDL_EOD!AA17+TPDDL_EOD!AB17</f>
        <v>10.09</v>
      </c>
      <c r="N17">
        <f t="shared" si="0"/>
        <v>32.620000000000005</v>
      </c>
      <c r="O17" s="112">
        <f t="shared" si="1"/>
        <v>-2.0000000000003126E-2</v>
      </c>
      <c r="P17">
        <v>13.461741263028816</v>
      </c>
      <c r="Q17">
        <v>7.3754751686082152</v>
      </c>
      <c r="R17">
        <v>0</v>
      </c>
      <c r="S17">
        <v>1.6789699570815448</v>
      </c>
      <c r="T17">
        <v>10.083813611281421</v>
      </c>
      <c r="U17" s="114">
        <f t="shared" si="2"/>
        <v>32.599999999999994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34</v>
      </c>
      <c r="C18">
        <f>GT!C18</f>
        <v>56</v>
      </c>
      <c r="D18">
        <f>GT!M18</f>
        <v>32.6</v>
      </c>
      <c r="E18">
        <f>GT!N18</f>
        <v>0</v>
      </c>
      <c r="F18">
        <f t="shared" si="4"/>
        <v>90</v>
      </c>
      <c r="G18">
        <f t="shared" si="5"/>
        <v>32.6</v>
      </c>
      <c r="H18" s="112"/>
      <c r="I18">
        <f>BRPL_EOD!AA18+BRPL_EOD!AB18</f>
        <v>13.47</v>
      </c>
      <c r="J18">
        <f>BYPL_EOD!AA18+BYPL_EOD!AB18</f>
        <v>7.38</v>
      </c>
      <c r="K18">
        <f>MES_EOD!AA18+MES_EOD!AB18</f>
        <v>0</v>
      </c>
      <c r="L18">
        <f>NDMC_EOD!AA18+NDMC_EOD!AB18</f>
        <v>1.68</v>
      </c>
      <c r="M18">
        <f>TPDDL_EOD!AA18+TPDDL_EOD!AB18</f>
        <v>10.09</v>
      </c>
      <c r="N18">
        <f t="shared" si="0"/>
        <v>32.620000000000005</v>
      </c>
      <c r="O18" s="112">
        <f t="shared" si="1"/>
        <v>-2.0000000000003126E-2</v>
      </c>
      <c r="P18">
        <v>13.461741263028816</v>
      </c>
      <c r="Q18">
        <v>7.3754751686082152</v>
      </c>
      <c r="R18">
        <v>0</v>
      </c>
      <c r="S18">
        <v>1.6789699570815448</v>
      </c>
      <c r="T18">
        <v>10.083813611281421</v>
      </c>
      <c r="U18" s="114">
        <f t="shared" si="2"/>
        <v>32.599999999999994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34</v>
      </c>
      <c r="C19">
        <f>GT!C19</f>
        <v>56</v>
      </c>
      <c r="D19">
        <f>GT!M19</f>
        <v>32.6</v>
      </c>
      <c r="E19">
        <f>GT!N19</f>
        <v>0</v>
      </c>
      <c r="F19">
        <f t="shared" si="4"/>
        <v>90</v>
      </c>
      <c r="G19">
        <f t="shared" si="5"/>
        <v>32.6</v>
      </c>
      <c r="H19" s="112"/>
      <c r="I19">
        <f>BRPL_EOD!AA19+BRPL_EOD!AB19</f>
        <v>13.47</v>
      </c>
      <c r="J19">
        <f>BYPL_EOD!AA19+BYPL_EOD!AB19</f>
        <v>7.38</v>
      </c>
      <c r="K19">
        <f>MES_EOD!AA19+MES_EOD!AB19</f>
        <v>0</v>
      </c>
      <c r="L19">
        <f>NDMC_EOD!AA19+NDMC_EOD!AB19</f>
        <v>1.68</v>
      </c>
      <c r="M19">
        <f>TPDDL_EOD!AA19+TPDDL_EOD!AB19</f>
        <v>10.09</v>
      </c>
      <c r="N19">
        <f t="shared" si="0"/>
        <v>32.620000000000005</v>
      </c>
      <c r="O19" s="112">
        <f t="shared" si="1"/>
        <v>-2.0000000000003126E-2</v>
      </c>
      <c r="P19">
        <v>13.461741263028816</v>
      </c>
      <c r="Q19">
        <v>7.3754751686082152</v>
      </c>
      <c r="R19">
        <v>0</v>
      </c>
      <c r="S19">
        <v>1.6789699570815448</v>
      </c>
      <c r="T19">
        <v>10.083813611281421</v>
      </c>
      <c r="U19" s="114">
        <f t="shared" si="2"/>
        <v>32.599999999999994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34</v>
      </c>
      <c r="C20">
        <f>GT!C20</f>
        <v>56</v>
      </c>
      <c r="D20">
        <f>GT!M20</f>
        <v>32.6</v>
      </c>
      <c r="E20">
        <f>GT!N20</f>
        <v>0</v>
      </c>
      <c r="F20">
        <f t="shared" si="4"/>
        <v>90</v>
      </c>
      <c r="G20">
        <f t="shared" si="5"/>
        <v>32.6</v>
      </c>
      <c r="H20" s="112"/>
      <c r="I20">
        <f>BRPL_EOD!AA20+BRPL_EOD!AB20</f>
        <v>13.47</v>
      </c>
      <c r="J20">
        <f>BYPL_EOD!AA20+BYPL_EOD!AB20</f>
        <v>7.38</v>
      </c>
      <c r="K20">
        <f>MES_EOD!AA20+MES_EOD!AB20</f>
        <v>0</v>
      </c>
      <c r="L20">
        <f>NDMC_EOD!AA20+NDMC_EOD!AB20</f>
        <v>1.68</v>
      </c>
      <c r="M20">
        <f>TPDDL_EOD!AA20+TPDDL_EOD!AB20</f>
        <v>10.09</v>
      </c>
      <c r="N20">
        <f t="shared" si="0"/>
        <v>32.620000000000005</v>
      </c>
      <c r="O20" s="112">
        <f t="shared" si="1"/>
        <v>-2.0000000000003126E-2</v>
      </c>
      <c r="P20">
        <v>13.461741263028816</v>
      </c>
      <c r="Q20">
        <v>7.3754751686082152</v>
      </c>
      <c r="R20">
        <v>0</v>
      </c>
      <c r="S20">
        <v>1.6789699570815448</v>
      </c>
      <c r="T20">
        <v>10.083813611281421</v>
      </c>
      <c r="U20" s="114">
        <f t="shared" si="2"/>
        <v>32.599999999999994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34</v>
      </c>
      <c r="C21">
        <f>GT!C21</f>
        <v>56</v>
      </c>
      <c r="D21">
        <f>GT!M21</f>
        <v>32.6</v>
      </c>
      <c r="E21">
        <f>GT!N21</f>
        <v>0</v>
      </c>
      <c r="F21">
        <f t="shared" si="4"/>
        <v>90</v>
      </c>
      <c r="G21">
        <f t="shared" si="5"/>
        <v>32.6</v>
      </c>
      <c r="H21" s="112"/>
      <c r="I21">
        <f>BRPL_EOD!AA21+BRPL_EOD!AB21</f>
        <v>13.47</v>
      </c>
      <c r="J21">
        <f>BYPL_EOD!AA21+BYPL_EOD!AB21</f>
        <v>7.38</v>
      </c>
      <c r="K21">
        <f>MES_EOD!AA21+MES_EOD!AB21</f>
        <v>0</v>
      </c>
      <c r="L21">
        <f>NDMC_EOD!AA21+NDMC_EOD!AB21</f>
        <v>1.68</v>
      </c>
      <c r="M21">
        <f>TPDDL_EOD!AA21+TPDDL_EOD!AB21</f>
        <v>10.09</v>
      </c>
      <c r="N21">
        <f t="shared" si="0"/>
        <v>32.620000000000005</v>
      </c>
      <c r="O21" s="112">
        <f t="shared" si="1"/>
        <v>-2.0000000000003126E-2</v>
      </c>
      <c r="P21">
        <v>13.461741263028816</v>
      </c>
      <c r="Q21">
        <v>7.3754751686082152</v>
      </c>
      <c r="R21">
        <v>0</v>
      </c>
      <c r="S21">
        <v>1.6789699570815448</v>
      </c>
      <c r="T21">
        <v>10.083813611281421</v>
      </c>
      <c r="U21" s="114">
        <f t="shared" si="2"/>
        <v>32.599999999999994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34</v>
      </c>
      <c r="C22">
        <f>GT!C22</f>
        <v>56</v>
      </c>
      <c r="D22">
        <f>GT!M22</f>
        <v>32.6</v>
      </c>
      <c r="E22">
        <f>GT!N22</f>
        <v>0</v>
      </c>
      <c r="F22">
        <f t="shared" si="4"/>
        <v>90</v>
      </c>
      <c r="G22">
        <f t="shared" si="5"/>
        <v>32.6</v>
      </c>
      <c r="H22" s="112"/>
      <c r="I22">
        <f>BRPL_EOD!AA22+BRPL_EOD!AB22</f>
        <v>13.47</v>
      </c>
      <c r="J22">
        <f>BYPL_EOD!AA22+BYPL_EOD!AB22</f>
        <v>7.38</v>
      </c>
      <c r="K22">
        <f>MES_EOD!AA22+MES_EOD!AB22</f>
        <v>0</v>
      </c>
      <c r="L22">
        <f>NDMC_EOD!AA22+NDMC_EOD!AB22</f>
        <v>1.68</v>
      </c>
      <c r="M22">
        <f>TPDDL_EOD!AA22+TPDDL_EOD!AB22</f>
        <v>10.09</v>
      </c>
      <c r="N22">
        <f t="shared" si="0"/>
        <v>32.620000000000005</v>
      </c>
      <c r="O22" s="112">
        <f t="shared" si="1"/>
        <v>-2.0000000000003126E-2</v>
      </c>
      <c r="P22">
        <v>13.461741263028816</v>
      </c>
      <c r="Q22">
        <v>7.3754751686082152</v>
      </c>
      <c r="R22">
        <v>0</v>
      </c>
      <c r="S22">
        <v>1.6789699570815448</v>
      </c>
      <c r="T22">
        <v>10.083813611281421</v>
      </c>
      <c r="U22" s="114">
        <f t="shared" si="2"/>
        <v>32.599999999999994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34</v>
      </c>
      <c r="C23">
        <f>GT!C23</f>
        <v>56</v>
      </c>
      <c r="D23">
        <f>GT!M23</f>
        <v>32.6</v>
      </c>
      <c r="E23">
        <f>GT!N23</f>
        <v>0</v>
      </c>
      <c r="F23">
        <f t="shared" si="4"/>
        <v>90</v>
      </c>
      <c r="G23">
        <f t="shared" si="5"/>
        <v>32.6</v>
      </c>
      <c r="H23" s="112"/>
      <c r="I23">
        <f>BRPL_EOD!AA23+BRPL_EOD!AB23</f>
        <v>13.47</v>
      </c>
      <c r="J23">
        <f>BYPL_EOD!AA23+BYPL_EOD!AB23</f>
        <v>7.38</v>
      </c>
      <c r="K23">
        <f>MES_EOD!AA23+MES_EOD!AB23</f>
        <v>0</v>
      </c>
      <c r="L23">
        <f>NDMC_EOD!AA23+NDMC_EOD!AB23</f>
        <v>1.68</v>
      </c>
      <c r="M23">
        <f>TPDDL_EOD!AA23+TPDDL_EOD!AB23</f>
        <v>10.09</v>
      </c>
      <c r="N23">
        <f t="shared" si="0"/>
        <v>32.620000000000005</v>
      </c>
      <c r="O23" s="112">
        <f t="shared" si="1"/>
        <v>-2.0000000000003126E-2</v>
      </c>
      <c r="P23">
        <v>13.461741263028816</v>
      </c>
      <c r="Q23">
        <v>7.3754751686082152</v>
      </c>
      <c r="R23">
        <v>0</v>
      </c>
      <c r="S23">
        <v>1.6789699570815448</v>
      </c>
      <c r="T23">
        <v>10.083813611281421</v>
      </c>
      <c r="U23" s="114">
        <f t="shared" si="2"/>
        <v>32.599999999999994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34</v>
      </c>
      <c r="C24">
        <f>GT!C24</f>
        <v>56</v>
      </c>
      <c r="D24">
        <f>GT!M24</f>
        <v>32.6</v>
      </c>
      <c r="E24">
        <f>GT!N24</f>
        <v>0</v>
      </c>
      <c r="F24">
        <f t="shared" si="4"/>
        <v>90</v>
      </c>
      <c r="G24">
        <f t="shared" si="5"/>
        <v>32.6</v>
      </c>
      <c r="H24" s="112"/>
      <c r="I24">
        <f>BRPL_EOD!AA24+BRPL_EOD!AB24</f>
        <v>13.47</v>
      </c>
      <c r="J24">
        <f>BYPL_EOD!AA24+BYPL_EOD!AB24</f>
        <v>7.38</v>
      </c>
      <c r="K24">
        <f>MES_EOD!AA24+MES_EOD!AB24</f>
        <v>0</v>
      </c>
      <c r="L24">
        <f>NDMC_EOD!AA24+NDMC_EOD!AB24</f>
        <v>1.68</v>
      </c>
      <c r="M24">
        <f>TPDDL_EOD!AA24+TPDDL_EOD!AB24</f>
        <v>10.09</v>
      </c>
      <c r="N24">
        <f t="shared" si="0"/>
        <v>32.620000000000005</v>
      </c>
      <c r="O24" s="112">
        <f t="shared" si="1"/>
        <v>-2.0000000000003126E-2</v>
      </c>
      <c r="P24">
        <v>13.461741263028816</v>
      </c>
      <c r="Q24">
        <v>7.3754751686082152</v>
      </c>
      <c r="R24">
        <v>0</v>
      </c>
      <c r="S24">
        <v>1.6789699570815448</v>
      </c>
      <c r="T24">
        <v>10.083813611281421</v>
      </c>
      <c r="U24" s="114">
        <f t="shared" si="2"/>
        <v>32.599999999999994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34</v>
      </c>
      <c r="C25">
        <f>GT!C25</f>
        <v>56</v>
      </c>
      <c r="D25">
        <f>GT!M25</f>
        <v>32.6</v>
      </c>
      <c r="E25">
        <f>GT!N25</f>
        <v>0</v>
      </c>
      <c r="F25">
        <f t="shared" si="4"/>
        <v>90</v>
      </c>
      <c r="G25">
        <f t="shared" si="5"/>
        <v>32.6</v>
      </c>
      <c r="H25" s="112"/>
      <c r="I25">
        <f>BRPL_EOD!AA25+BRPL_EOD!AB25</f>
        <v>13.47</v>
      </c>
      <c r="J25">
        <f>BYPL_EOD!AA25+BYPL_EOD!AB25</f>
        <v>7.38</v>
      </c>
      <c r="K25">
        <f>MES_EOD!AA25+MES_EOD!AB25</f>
        <v>0</v>
      </c>
      <c r="L25">
        <f>NDMC_EOD!AA25+NDMC_EOD!AB25</f>
        <v>1.68</v>
      </c>
      <c r="M25">
        <f>TPDDL_EOD!AA25+TPDDL_EOD!AB25</f>
        <v>10.09</v>
      </c>
      <c r="N25">
        <f t="shared" si="0"/>
        <v>32.620000000000005</v>
      </c>
      <c r="O25" s="112">
        <f t="shared" si="1"/>
        <v>-2.0000000000003126E-2</v>
      </c>
      <c r="P25">
        <v>13.461741263028816</v>
      </c>
      <c r="Q25">
        <v>7.3754751686082152</v>
      </c>
      <c r="R25">
        <v>0</v>
      </c>
      <c r="S25">
        <v>1.6789699570815448</v>
      </c>
      <c r="T25">
        <v>10.083813611281421</v>
      </c>
      <c r="U25" s="114">
        <f t="shared" si="2"/>
        <v>32.599999999999994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34</v>
      </c>
      <c r="C26">
        <f>GT!C26</f>
        <v>56</v>
      </c>
      <c r="D26">
        <f>GT!M26</f>
        <v>33.6</v>
      </c>
      <c r="E26">
        <f>GT!N26</f>
        <v>0</v>
      </c>
      <c r="F26">
        <f t="shared" si="4"/>
        <v>90</v>
      </c>
      <c r="G26">
        <f t="shared" si="5"/>
        <v>33.6</v>
      </c>
      <c r="H26" s="112"/>
      <c r="I26">
        <f>BRPL_EOD!AA26+BRPL_EOD!AB26</f>
        <v>14.12</v>
      </c>
      <c r="J26">
        <f>BYPL_EOD!AA26+BYPL_EOD!AB26</f>
        <v>7.73</v>
      </c>
      <c r="K26">
        <f>MES_EOD!AA26+MES_EOD!AB26</f>
        <v>0</v>
      </c>
      <c r="L26">
        <f>NDMC_EOD!AA26+NDMC_EOD!AB26</f>
        <v>1.68</v>
      </c>
      <c r="M26">
        <f>TPDDL_EOD!AA26+TPDDL_EOD!AB26</f>
        <v>10.09</v>
      </c>
      <c r="N26">
        <f t="shared" si="0"/>
        <v>33.620000000000005</v>
      </c>
      <c r="O26" s="112">
        <f t="shared" si="1"/>
        <v>-2.0000000000003126E-2</v>
      </c>
      <c r="P26">
        <v>14.111600237953597</v>
      </c>
      <c r="Q26">
        <v>7.7254015466983939</v>
      </c>
      <c r="R26">
        <v>0</v>
      </c>
      <c r="S26">
        <v>1.6790005948839974</v>
      </c>
      <c r="T26">
        <v>10.083997620464009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34</v>
      </c>
      <c r="C27">
        <f>GT!C27</f>
        <v>56</v>
      </c>
      <c r="D27">
        <f>GT!M27</f>
        <v>32.6</v>
      </c>
      <c r="E27">
        <f>GT!N27</f>
        <v>0</v>
      </c>
      <c r="F27">
        <f t="shared" si="4"/>
        <v>90</v>
      </c>
      <c r="G27">
        <f t="shared" si="5"/>
        <v>32.6</v>
      </c>
      <c r="H27" s="112"/>
      <c r="I27">
        <f>BRPL_EOD!AA27+BRPL_EOD!AB27</f>
        <v>13.47</v>
      </c>
      <c r="J27">
        <f>BYPL_EOD!AA27+BYPL_EOD!AB27</f>
        <v>7.38</v>
      </c>
      <c r="K27">
        <f>MES_EOD!AA27+MES_EOD!AB27</f>
        <v>0</v>
      </c>
      <c r="L27">
        <f>NDMC_EOD!AA27+NDMC_EOD!AB27</f>
        <v>1.68</v>
      </c>
      <c r="M27">
        <f>TPDDL_EOD!AA27+TPDDL_EOD!AB27</f>
        <v>10.09</v>
      </c>
      <c r="N27">
        <f t="shared" si="0"/>
        <v>32.620000000000005</v>
      </c>
      <c r="O27" s="112">
        <f t="shared" si="1"/>
        <v>-2.0000000000003126E-2</v>
      </c>
      <c r="P27">
        <v>13.461741263028816</v>
      </c>
      <c r="Q27">
        <v>7.3754751686082152</v>
      </c>
      <c r="R27">
        <v>0</v>
      </c>
      <c r="S27">
        <v>1.6789699570815448</v>
      </c>
      <c r="T27">
        <v>10.083813611281421</v>
      </c>
      <c r="U27" s="114">
        <f t="shared" si="2"/>
        <v>32.599999999999994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34</v>
      </c>
      <c r="C28">
        <f>GT!C28</f>
        <v>56</v>
      </c>
      <c r="D28">
        <f>GT!M28</f>
        <v>32.6</v>
      </c>
      <c r="E28">
        <f>GT!N28</f>
        <v>0</v>
      </c>
      <c r="F28">
        <f t="shared" si="4"/>
        <v>90</v>
      </c>
      <c r="G28">
        <f t="shared" si="5"/>
        <v>32.6</v>
      </c>
      <c r="H28" s="112"/>
      <c r="I28">
        <f>BRPL_EOD!AA28+BRPL_EOD!AB28</f>
        <v>13.47</v>
      </c>
      <c r="J28">
        <f>BYPL_EOD!AA28+BYPL_EOD!AB28</f>
        <v>7.38</v>
      </c>
      <c r="K28">
        <f>MES_EOD!AA28+MES_EOD!AB28</f>
        <v>0</v>
      </c>
      <c r="L28">
        <f>NDMC_EOD!AA28+NDMC_EOD!AB28</f>
        <v>1.68</v>
      </c>
      <c r="M28">
        <f>TPDDL_EOD!AA28+TPDDL_EOD!AB28</f>
        <v>10.09</v>
      </c>
      <c r="N28">
        <f t="shared" si="0"/>
        <v>32.620000000000005</v>
      </c>
      <c r="O28" s="112">
        <f t="shared" si="1"/>
        <v>-2.0000000000003126E-2</v>
      </c>
      <c r="P28">
        <v>13.461741263028816</v>
      </c>
      <c r="Q28">
        <v>7.3754751686082152</v>
      </c>
      <c r="R28">
        <v>0</v>
      </c>
      <c r="S28">
        <v>1.6789699570815448</v>
      </c>
      <c r="T28">
        <v>10.083813611281421</v>
      </c>
      <c r="U28" s="114">
        <f t="shared" si="2"/>
        <v>32.599999999999994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34</v>
      </c>
      <c r="C29">
        <f>GT!C29</f>
        <v>56</v>
      </c>
      <c r="D29">
        <f>GT!M29</f>
        <v>32.6</v>
      </c>
      <c r="E29">
        <f>GT!N29</f>
        <v>0</v>
      </c>
      <c r="F29">
        <f t="shared" si="4"/>
        <v>90</v>
      </c>
      <c r="G29">
        <f t="shared" si="5"/>
        <v>32.6</v>
      </c>
      <c r="H29" s="112"/>
      <c r="I29">
        <f>BRPL_EOD!AA29+BRPL_EOD!AB29</f>
        <v>13.47</v>
      </c>
      <c r="J29">
        <f>BYPL_EOD!AA29+BYPL_EOD!AB29</f>
        <v>7.38</v>
      </c>
      <c r="K29">
        <f>MES_EOD!AA29+MES_EOD!AB29</f>
        <v>0</v>
      </c>
      <c r="L29">
        <f>NDMC_EOD!AA29+NDMC_EOD!AB29</f>
        <v>1.68</v>
      </c>
      <c r="M29">
        <f>TPDDL_EOD!AA29+TPDDL_EOD!AB29</f>
        <v>10.09</v>
      </c>
      <c r="N29">
        <f t="shared" si="0"/>
        <v>32.620000000000005</v>
      </c>
      <c r="O29" s="112">
        <f t="shared" si="1"/>
        <v>-2.0000000000003126E-2</v>
      </c>
      <c r="P29">
        <v>13.461741263028816</v>
      </c>
      <c r="Q29">
        <v>7.3754751686082152</v>
      </c>
      <c r="R29">
        <v>0</v>
      </c>
      <c r="S29">
        <v>1.6789699570815448</v>
      </c>
      <c r="T29">
        <v>10.083813611281421</v>
      </c>
      <c r="U29" s="114">
        <f t="shared" si="2"/>
        <v>32.599999999999994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34</v>
      </c>
      <c r="C30">
        <f>GT!C30</f>
        <v>56</v>
      </c>
      <c r="D30">
        <f>GT!M30</f>
        <v>32.6</v>
      </c>
      <c r="E30">
        <f>GT!N30</f>
        <v>0</v>
      </c>
      <c r="F30">
        <f t="shared" si="4"/>
        <v>90</v>
      </c>
      <c r="G30">
        <f t="shared" si="5"/>
        <v>32.6</v>
      </c>
      <c r="H30" s="112"/>
      <c r="I30">
        <f>BRPL_EOD!AA30+BRPL_EOD!AB30</f>
        <v>13.47</v>
      </c>
      <c r="J30">
        <f>BYPL_EOD!AA30+BYPL_EOD!AB30</f>
        <v>7.38</v>
      </c>
      <c r="K30">
        <f>MES_EOD!AA30+MES_EOD!AB30</f>
        <v>0</v>
      </c>
      <c r="L30">
        <f>NDMC_EOD!AA30+NDMC_EOD!AB30</f>
        <v>1.68</v>
      </c>
      <c r="M30">
        <f>TPDDL_EOD!AA30+TPDDL_EOD!AB30</f>
        <v>10.09</v>
      </c>
      <c r="N30">
        <f t="shared" si="0"/>
        <v>32.620000000000005</v>
      </c>
      <c r="O30" s="112">
        <f t="shared" si="1"/>
        <v>-2.0000000000003126E-2</v>
      </c>
      <c r="P30">
        <v>13.461741263028816</v>
      </c>
      <c r="Q30">
        <v>7.3754751686082152</v>
      </c>
      <c r="R30">
        <v>0</v>
      </c>
      <c r="S30">
        <v>1.6789699570815448</v>
      </c>
      <c r="T30">
        <v>10.083813611281421</v>
      </c>
      <c r="U30" s="114">
        <f t="shared" si="2"/>
        <v>32.599999999999994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34</v>
      </c>
      <c r="C31">
        <f>GT!C31</f>
        <v>56</v>
      </c>
      <c r="D31">
        <f>GT!M31</f>
        <v>32.6</v>
      </c>
      <c r="E31">
        <f>GT!N31</f>
        <v>0</v>
      </c>
      <c r="F31">
        <f t="shared" si="4"/>
        <v>90</v>
      </c>
      <c r="G31">
        <f t="shared" si="5"/>
        <v>32.6</v>
      </c>
      <c r="H31" s="112"/>
      <c r="I31">
        <f>BRPL_EOD!AA31+BRPL_EOD!AB31</f>
        <v>13.47</v>
      </c>
      <c r="J31">
        <f>BYPL_EOD!AA31+BYPL_EOD!AB31</f>
        <v>7.38</v>
      </c>
      <c r="K31">
        <f>MES_EOD!AA31+MES_EOD!AB31</f>
        <v>0</v>
      </c>
      <c r="L31">
        <f>NDMC_EOD!AA31+NDMC_EOD!AB31</f>
        <v>1.68</v>
      </c>
      <c r="M31">
        <f>TPDDL_EOD!AA31+TPDDL_EOD!AB31</f>
        <v>10.09</v>
      </c>
      <c r="N31">
        <f t="shared" si="0"/>
        <v>32.620000000000005</v>
      </c>
      <c r="O31" s="112">
        <f t="shared" si="1"/>
        <v>-2.0000000000003126E-2</v>
      </c>
      <c r="P31">
        <v>13.461741263028816</v>
      </c>
      <c r="Q31">
        <v>7.3754751686082152</v>
      </c>
      <c r="R31">
        <v>0</v>
      </c>
      <c r="S31">
        <v>1.6789699570815448</v>
      </c>
      <c r="T31">
        <v>10.083813611281421</v>
      </c>
      <c r="U31" s="114">
        <f t="shared" si="2"/>
        <v>32.599999999999994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34</v>
      </c>
      <c r="C32">
        <f>GT!C32</f>
        <v>56</v>
      </c>
      <c r="D32">
        <f>GT!M32</f>
        <v>32.6</v>
      </c>
      <c r="E32">
        <f>GT!N32</f>
        <v>0</v>
      </c>
      <c r="F32">
        <f t="shared" si="4"/>
        <v>90</v>
      </c>
      <c r="G32">
        <f t="shared" si="5"/>
        <v>32.6</v>
      </c>
      <c r="H32" s="112"/>
      <c r="I32">
        <f>BRPL_EOD!AA32+BRPL_EOD!AB32</f>
        <v>13.47</v>
      </c>
      <c r="J32">
        <f>BYPL_EOD!AA32+BYPL_EOD!AB32</f>
        <v>7.38</v>
      </c>
      <c r="K32">
        <f>MES_EOD!AA32+MES_EOD!AB32</f>
        <v>0</v>
      </c>
      <c r="L32">
        <f>NDMC_EOD!AA32+NDMC_EOD!AB32</f>
        <v>1.68</v>
      </c>
      <c r="M32">
        <f>TPDDL_EOD!AA32+TPDDL_EOD!AB32</f>
        <v>10.09</v>
      </c>
      <c r="N32">
        <f t="shared" si="0"/>
        <v>32.620000000000005</v>
      </c>
      <c r="O32" s="112">
        <f t="shared" si="1"/>
        <v>-2.0000000000003126E-2</v>
      </c>
      <c r="P32">
        <v>13.461741263028816</v>
      </c>
      <c r="Q32">
        <v>7.3754751686082152</v>
      </c>
      <c r="R32">
        <v>0</v>
      </c>
      <c r="S32">
        <v>1.6789699570815448</v>
      </c>
      <c r="T32">
        <v>10.083813611281421</v>
      </c>
      <c r="U32" s="114">
        <f t="shared" si="2"/>
        <v>32.599999999999994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34</v>
      </c>
      <c r="C33">
        <f>GT!C33</f>
        <v>56</v>
      </c>
      <c r="D33">
        <f>GT!M33</f>
        <v>32.6</v>
      </c>
      <c r="E33">
        <f>GT!N33</f>
        <v>0</v>
      </c>
      <c r="F33">
        <f t="shared" si="4"/>
        <v>90</v>
      </c>
      <c r="G33">
        <f t="shared" si="5"/>
        <v>32.6</v>
      </c>
      <c r="H33" s="112"/>
      <c r="I33">
        <f>BRPL_EOD!AA33+BRPL_EOD!AB33</f>
        <v>13.47</v>
      </c>
      <c r="J33">
        <f>BYPL_EOD!AA33+BYPL_EOD!AB33</f>
        <v>7.38</v>
      </c>
      <c r="K33">
        <f>MES_EOD!AA33+MES_EOD!AB33</f>
        <v>0</v>
      </c>
      <c r="L33">
        <f>NDMC_EOD!AA33+NDMC_EOD!AB33</f>
        <v>1.68</v>
      </c>
      <c r="M33">
        <f>TPDDL_EOD!AA33+TPDDL_EOD!AB33</f>
        <v>10.09</v>
      </c>
      <c r="N33">
        <f t="shared" si="0"/>
        <v>32.620000000000005</v>
      </c>
      <c r="O33" s="112">
        <f t="shared" si="1"/>
        <v>-2.0000000000003126E-2</v>
      </c>
      <c r="P33">
        <v>13.461741263028816</v>
      </c>
      <c r="Q33">
        <v>7.3754751686082152</v>
      </c>
      <c r="R33">
        <v>0</v>
      </c>
      <c r="S33">
        <v>1.6789699570815448</v>
      </c>
      <c r="T33">
        <v>10.083813611281421</v>
      </c>
      <c r="U33" s="114">
        <f t="shared" si="2"/>
        <v>32.599999999999994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34</v>
      </c>
      <c r="C34">
        <f>GT!C34</f>
        <v>56</v>
      </c>
      <c r="D34">
        <f>GT!M34</f>
        <v>32.6</v>
      </c>
      <c r="E34">
        <f>GT!N34</f>
        <v>0</v>
      </c>
      <c r="F34">
        <f t="shared" si="4"/>
        <v>90</v>
      </c>
      <c r="G34">
        <f t="shared" si="5"/>
        <v>32.6</v>
      </c>
      <c r="H34" s="112"/>
      <c r="I34">
        <f>BRPL_EOD!AA34+BRPL_EOD!AB34</f>
        <v>13.47</v>
      </c>
      <c r="J34">
        <f>BYPL_EOD!AA34+BYPL_EOD!AB34</f>
        <v>7.38</v>
      </c>
      <c r="K34">
        <f>MES_EOD!AA34+MES_EOD!AB34</f>
        <v>0</v>
      </c>
      <c r="L34">
        <f>NDMC_EOD!AA34+NDMC_EOD!AB34</f>
        <v>1.68</v>
      </c>
      <c r="M34">
        <f>TPDDL_EOD!AA34+TPDDL_EOD!AB34</f>
        <v>10.09</v>
      </c>
      <c r="N34">
        <f t="shared" si="0"/>
        <v>32.620000000000005</v>
      </c>
      <c r="O34" s="112">
        <f t="shared" si="1"/>
        <v>-2.0000000000003126E-2</v>
      </c>
      <c r="P34">
        <v>13.461741263028816</v>
      </c>
      <c r="Q34">
        <v>7.3754751686082152</v>
      </c>
      <c r="R34">
        <v>0</v>
      </c>
      <c r="S34">
        <v>1.6789699570815448</v>
      </c>
      <c r="T34">
        <v>10.083813611281421</v>
      </c>
      <c r="U34" s="114">
        <f t="shared" si="2"/>
        <v>32.599999999999994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34</v>
      </c>
      <c r="C35">
        <f>GT!C35</f>
        <v>56</v>
      </c>
      <c r="D35">
        <f>GT!M35</f>
        <v>32.6</v>
      </c>
      <c r="E35">
        <f>GT!N35</f>
        <v>0</v>
      </c>
      <c r="F35">
        <f t="shared" si="4"/>
        <v>90</v>
      </c>
      <c r="G35">
        <f t="shared" si="5"/>
        <v>32.6</v>
      </c>
      <c r="H35" s="112"/>
      <c r="I35">
        <f>BRPL_EOD!AA35+BRPL_EOD!AB35</f>
        <v>13.47</v>
      </c>
      <c r="J35">
        <f>BYPL_EOD!AA35+BYPL_EOD!AB35</f>
        <v>7.38</v>
      </c>
      <c r="K35">
        <f>MES_EOD!AA35+MES_EOD!AB35</f>
        <v>0</v>
      </c>
      <c r="L35">
        <f>NDMC_EOD!AA35+NDMC_EOD!AB35</f>
        <v>1.68</v>
      </c>
      <c r="M35">
        <f>TPDDL_EOD!AA35+TPDDL_EOD!AB35</f>
        <v>10.09</v>
      </c>
      <c r="N35">
        <f t="shared" si="0"/>
        <v>32.620000000000005</v>
      </c>
      <c r="O35" s="112">
        <f t="shared" si="1"/>
        <v>-2.0000000000003126E-2</v>
      </c>
      <c r="P35">
        <v>13.461741263028816</v>
      </c>
      <c r="Q35">
        <v>7.3754751686082152</v>
      </c>
      <c r="R35">
        <v>0</v>
      </c>
      <c r="S35">
        <v>1.6789699570815448</v>
      </c>
      <c r="T35">
        <v>10.083813611281421</v>
      </c>
      <c r="U35" s="114">
        <f t="shared" si="2"/>
        <v>32.599999999999994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34</v>
      </c>
      <c r="C36">
        <f>GT!C36</f>
        <v>56</v>
      </c>
      <c r="D36">
        <f>GT!M36</f>
        <v>32.6</v>
      </c>
      <c r="E36">
        <f>GT!N36</f>
        <v>0</v>
      </c>
      <c r="F36">
        <f t="shared" si="4"/>
        <v>90</v>
      </c>
      <c r="G36">
        <f t="shared" si="5"/>
        <v>32.6</v>
      </c>
      <c r="H36" s="112"/>
      <c r="I36">
        <f>BRPL_EOD!AA36+BRPL_EOD!AB36</f>
        <v>13.47</v>
      </c>
      <c r="J36">
        <f>BYPL_EOD!AA36+BYPL_EOD!AB36</f>
        <v>7.38</v>
      </c>
      <c r="K36">
        <f>MES_EOD!AA36+MES_EOD!AB36</f>
        <v>0</v>
      </c>
      <c r="L36">
        <f>NDMC_EOD!AA36+NDMC_EOD!AB36</f>
        <v>1.68</v>
      </c>
      <c r="M36">
        <f>TPDDL_EOD!AA36+TPDDL_EOD!AB36</f>
        <v>10.09</v>
      </c>
      <c r="N36">
        <f t="shared" si="0"/>
        <v>32.620000000000005</v>
      </c>
      <c r="O36" s="112">
        <f t="shared" si="1"/>
        <v>-2.0000000000003126E-2</v>
      </c>
      <c r="P36">
        <v>13.461741263028816</v>
      </c>
      <c r="Q36">
        <v>7.3754751686082152</v>
      </c>
      <c r="R36">
        <v>0</v>
      </c>
      <c r="S36">
        <v>1.6789699570815448</v>
      </c>
      <c r="T36">
        <v>10.083813611281421</v>
      </c>
      <c r="U36" s="114">
        <f t="shared" si="2"/>
        <v>32.599999999999994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34</v>
      </c>
      <c r="C37">
        <f>GT!C37</f>
        <v>56</v>
      </c>
      <c r="D37">
        <f>GT!M37</f>
        <v>32.6</v>
      </c>
      <c r="E37">
        <f>GT!N37</f>
        <v>0</v>
      </c>
      <c r="F37">
        <f t="shared" si="4"/>
        <v>90</v>
      </c>
      <c r="G37">
        <f t="shared" si="5"/>
        <v>32.6</v>
      </c>
      <c r="H37" s="112"/>
      <c r="I37">
        <f>BRPL_EOD!AA37+BRPL_EOD!AB37</f>
        <v>13.47</v>
      </c>
      <c r="J37">
        <f>BYPL_EOD!AA37+BYPL_EOD!AB37</f>
        <v>7.38</v>
      </c>
      <c r="K37">
        <f>MES_EOD!AA37+MES_EOD!AB37</f>
        <v>0</v>
      </c>
      <c r="L37">
        <f>NDMC_EOD!AA37+NDMC_EOD!AB37</f>
        <v>1.68</v>
      </c>
      <c r="M37">
        <f>TPDDL_EOD!AA37+TPDDL_EOD!AB37</f>
        <v>10.09</v>
      </c>
      <c r="N37">
        <f t="shared" si="0"/>
        <v>32.620000000000005</v>
      </c>
      <c r="O37" s="112">
        <f t="shared" si="1"/>
        <v>-2.0000000000003126E-2</v>
      </c>
      <c r="P37">
        <v>13.461741263028816</v>
      </c>
      <c r="Q37">
        <v>7.3754751686082152</v>
      </c>
      <c r="R37">
        <v>0</v>
      </c>
      <c r="S37">
        <v>1.6789699570815448</v>
      </c>
      <c r="T37">
        <v>10.083813611281421</v>
      </c>
      <c r="U37" s="114">
        <f t="shared" si="2"/>
        <v>32.599999999999994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34</v>
      </c>
      <c r="C38">
        <f>GT!C38</f>
        <v>56</v>
      </c>
      <c r="D38">
        <f>GT!M38</f>
        <v>32.6</v>
      </c>
      <c r="E38">
        <f>GT!N38</f>
        <v>0</v>
      </c>
      <c r="F38">
        <f t="shared" si="4"/>
        <v>90</v>
      </c>
      <c r="G38">
        <f t="shared" si="5"/>
        <v>32.6</v>
      </c>
      <c r="H38" s="112"/>
      <c r="I38">
        <f>BRPL_EOD!AA38+BRPL_EOD!AB38</f>
        <v>13.47</v>
      </c>
      <c r="J38">
        <f>BYPL_EOD!AA38+BYPL_EOD!AB38</f>
        <v>7.38</v>
      </c>
      <c r="K38">
        <f>MES_EOD!AA38+MES_EOD!AB38</f>
        <v>0</v>
      </c>
      <c r="L38">
        <f>NDMC_EOD!AA38+NDMC_EOD!AB38</f>
        <v>1.68</v>
      </c>
      <c r="M38">
        <f>TPDDL_EOD!AA38+TPDDL_EOD!AB38</f>
        <v>10.09</v>
      </c>
      <c r="N38">
        <f t="shared" si="0"/>
        <v>32.620000000000005</v>
      </c>
      <c r="O38" s="112">
        <f t="shared" si="1"/>
        <v>-2.0000000000003126E-2</v>
      </c>
      <c r="P38">
        <v>13.461741263028816</v>
      </c>
      <c r="Q38">
        <v>7.3754751686082152</v>
      </c>
      <c r="R38">
        <v>0</v>
      </c>
      <c r="S38">
        <v>1.6789699570815448</v>
      </c>
      <c r="T38">
        <v>10.083813611281421</v>
      </c>
      <c r="U38" s="114">
        <f t="shared" si="2"/>
        <v>32.599999999999994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34</v>
      </c>
      <c r="C39">
        <f>GT!C39</f>
        <v>56</v>
      </c>
      <c r="D39">
        <f>GT!M39</f>
        <v>31.3</v>
      </c>
      <c r="E39">
        <f>GT!N39</f>
        <v>0</v>
      </c>
      <c r="F39">
        <f t="shared" si="4"/>
        <v>90</v>
      </c>
      <c r="G39">
        <f t="shared" si="5"/>
        <v>31.3</v>
      </c>
      <c r="H39" s="112"/>
      <c r="I39">
        <f>BRPL_EOD!AA39+BRPL_EOD!AB39</f>
        <v>12.83</v>
      </c>
      <c r="J39">
        <f>BYPL_EOD!AA39+BYPL_EOD!AB39</f>
        <v>7.02</v>
      </c>
      <c r="K39">
        <f>MES_EOD!AA39+MES_EOD!AB39</f>
        <v>0</v>
      </c>
      <c r="L39">
        <f>NDMC_EOD!AA39+NDMC_EOD!AB39</f>
        <v>1.68</v>
      </c>
      <c r="M39">
        <f>TPDDL_EOD!AA39+TPDDL_EOD!AB39</f>
        <v>10.09</v>
      </c>
      <c r="N39">
        <f t="shared" si="0"/>
        <v>31.62</v>
      </c>
      <c r="O39" s="112">
        <f t="shared" si="1"/>
        <v>-0.32000000000000028</v>
      </c>
      <c r="P39">
        <v>12.700158127767235</v>
      </c>
      <c r="Q39">
        <v>6.9489563567362422</v>
      </c>
      <c r="R39">
        <v>0</v>
      </c>
      <c r="S39">
        <v>1.662998102466793</v>
      </c>
      <c r="T39">
        <v>9.9878874130297284</v>
      </c>
      <c r="U39" s="114">
        <f t="shared" si="2"/>
        <v>31.3</v>
      </c>
      <c r="V39" s="112">
        <f t="shared" si="3"/>
        <v>0</v>
      </c>
      <c r="X39" s="117"/>
    </row>
    <row r="40" spans="1:24">
      <c r="A40" t="s">
        <v>82</v>
      </c>
      <c r="B40">
        <f>GT!B40</f>
        <v>34</v>
      </c>
      <c r="C40">
        <f>GT!C40</f>
        <v>56</v>
      </c>
      <c r="D40">
        <f>GT!M40</f>
        <v>31.3</v>
      </c>
      <c r="E40">
        <f>GT!N40</f>
        <v>0</v>
      </c>
      <c r="F40">
        <f t="shared" si="4"/>
        <v>90</v>
      </c>
      <c r="G40">
        <f t="shared" si="5"/>
        <v>31.3</v>
      </c>
      <c r="H40" s="112"/>
      <c r="I40">
        <f>BRPL_EOD!AA40+BRPL_EOD!AB40</f>
        <v>12.83</v>
      </c>
      <c r="J40">
        <f>BYPL_EOD!AA40+BYPL_EOD!AB40</f>
        <v>7.02</v>
      </c>
      <c r="K40">
        <f>MES_EOD!AA40+MES_EOD!AB40</f>
        <v>0</v>
      </c>
      <c r="L40">
        <f>NDMC_EOD!AA40+NDMC_EOD!AB40</f>
        <v>1.68</v>
      </c>
      <c r="M40">
        <f>TPDDL_EOD!AA40+TPDDL_EOD!AB40</f>
        <v>10.09</v>
      </c>
      <c r="N40">
        <f t="shared" si="0"/>
        <v>31.62</v>
      </c>
      <c r="O40" s="112">
        <f t="shared" si="1"/>
        <v>-0.32000000000000028</v>
      </c>
      <c r="P40">
        <v>12.700158127767235</v>
      </c>
      <c r="Q40">
        <v>6.9489563567362422</v>
      </c>
      <c r="R40">
        <v>0</v>
      </c>
      <c r="S40">
        <v>1.662998102466793</v>
      </c>
      <c r="T40">
        <v>9.9878874130297284</v>
      </c>
      <c r="U40" s="114">
        <f t="shared" si="2"/>
        <v>31.3</v>
      </c>
      <c r="V40" s="112">
        <f t="shared" si="3"/>
        <v>0</v>
      </c>
      <c r="X40" s="117"/>
    </row>
    <row r="41" spans="1:24">
      <c r="A41" t="s">
        <v>83</v>
      </c>
      <c r="B41">
        <f>GT!B41</f>
        <v>34</v>
      </c>
      <c r="C41">
        <f>GT!C41</f>
        <v>56</v>
      </c>
      <c r="D41">
        <f>GT!M41</f>
        <v>31.3</v>
      </c>
      <c r="E41">
        <f>GT!N41</f>
        <v>0</v>
      </c>
      <c r="F41">
        <f t="shared" si="4"/>
        <v>90</v>
      </c>
      <c r="G41">
        <f t="shared" si="5"/>
        <v>31.3</v>
      </c>
      <c r="H41" s="112"/>
      <c r="I41">
        <f>BRPL_EOD!AA41+BRPL_EOD!AB41</f>
        <v>12.83</v>
      </c>
      <c r="J41">
        <f>BYPL_EOD!AA41+BYPL_EOD!AB41</f>
        <v>7.02</v>
      </c>
      <c r="K41">
        <f>MES_EOD!AA41+MES_EOD!AB41</f>
        <v>0</v>
      </c>
      <c r="L41">
        <f>NDMC_EOD!AA41+NDMC_EOD!AB41</f>
        <v>1.68</v>
      </c>
      <c r="M41">
        <f>TPDDL_EOD!AA41+TPDDL_EOD!AB41</f>
        <v>10.09</v>
      </c>
      <c r="N41">
        <f t="shared" si="0"/>
        <v>31.62</v>
      </c>
      <c r="O41" s="112">
        <f t="shared" si="1"/>
        <v>-0.32000000000000028</v>
      </c>
      <c r="P41">
        <v>12.700158127767235</v>
      </c>
      <c r="Q41">
        <v>6.9489563567362422</v>
      </c>
      <c r="R41">
        <v>0</v>
      </c>
      <c r="S41">
        <v>1.662998102466793</v>
      </c>
      <c r="T41">
        <v>9.9878874130297284</v>
      </c>
      <c r="U41" s="114">
        <f t="shared" si="2"/>
        <v>31.3</v>
      </c>
      <c r="V41" s="112">
        <f t="shared" si="3"/>
        <v>0</v>
      </c>
      <c r="X41" s="117"/>
    </row>
    <row r="42" spans="1:24">
      <c r="A42" t="s">
        <v>84</v>
      </c>
      <c r="B42">
        <f>GT!B42</f>
        <v>34</v>
      </c>
      <c r="C42">
        <f>GT!C42</f>
        <v>56</v>
      </c>
      <c r="D42">
        <f>GT!M42</f>
        <v>31.3</v>
      </c>
      <c r="E42">
        <f>GT!N42</f>
        <v>0</v>
      </c>
      <c r="F42">
        <f t="shared" si="4"/>
        <v>90</v>
      </c>
      <c r="G42">
        <f t="shared" si="5"/>
        <v>31.3</v>
      </c>
      <c r="H42" s="112"/>
      <c r="I42">
        <f>BRPL_EOD!AA42+BRPL_EOD!AB42</f>
        <v>12.83</v>
      </c>
      <c r="J42">
        <f>BYPL_EOD!AA42+BYPL_EOD!AB42</f>
        <v>7.02</v>
      </c>
      <c r="K42">
        <f>MES_EOD!AA42+MES_EOD!AB42</f>
        <v>0</v>
      </c>
      <c r="L42">
        <f>NDMC_EOD!AA42+NDMC_EOD!AB42</f>
        <v>1.68</v>
      </c>
      <c r="M42">
        <f>TPDDL_EOD!AA42+TPDDL_EOD!AB42</f>
        <v>10.09</v>
      </c>
      <c r="N42">
        <f t="shared" si="0"/>
        <v>31.62</v>
      </c>
      <c r="O42" s="112">
        <f t="shared" si="1"/>
        <v>-0.32000000000000028</v>
      </c>
      <c r="P42">
        <v>12.700158127767235</v>
      </c>
      <c r="Q42">
        <v>6.9489563567362422</v>
      </c>
      <c r="R42">
        <v>0</v>
      </c>
      <c r="S42">
        <v>1.662998102466793</v>
      </c>
      <c r="T42">
        <v>9.9878874130297284</v>
      </c>
      <c r="U42" s="114">
        <f t="shared" si="2"/>
        <v>31.3</v>
      </c>
      <c r="V42" s="112">
        <f t="shared" si="3"/>
        <v>0</v>
      </c>
      <c r="X42" s="117"/>
    </row>
    <row r="43" spans="1:24">
      <c r="A43" t="s">
        <v>85</v>
      </c>
      <c r="B43">
        <f>GT!B43</f>
        <v>34</v>
      </c>
      <c r="C43">
        <f>GT!C43</f>
        <v>56</v>
      </c>
      <c r="D43">
        <f>GT!M43</f>
        <v>31.3</v>
      </c>
      <c r="E43">
        <f>GT!N43</f>
        <v>0</v>
      </c>
      <c r="F43">
        <f t="shared" si="4"/>
        <v>90</v>
      </c>
      <c r="G43">
        <f t="shared" si="5"/>
        <v>31.3</v>
      </c>
      <c r="H43" s="112"/>
      <c r="I43">
        <f>BRPL_EOD!AA43+BRPL_EOD!AB43</f>
        <v>12.83</v>
      </c>
      <c r="J43">
        <f>BYPL_EOD!AA43+BYPL_EOD!AB43</f>
        <v>7.02</v>
      </c>
      <c r="K43">
        <f>MES_EOD!AA43+MES_EOD!AB43</f>
        <v>0</v>
      </c>
      <c r="L43">
        <f>NDMC_EOD!AA43+NDMC_EOD!AB43</f>
        <v>1.68</v>
      </c>
      <c r="M43">
        <f>TPDDL_EOD!AA43+TPDDL_EOD!AB43</f>
        <v>10.09</v>
      </c>
      <c r="N43">
        <f t="shared" si="0"/>
        <v>31.62</v>
      </c>
      <c r="O43" s="112">
        <f t="shared" si="1"/>
        <v>-0.32000000000000028</v>
      </c>
      <c r="P43">
        <v>12.700158127767235</v>
      </c>
      <c r="Q43">
        <v>6.9489563567362422</v>
      </c>
      <c r="R43">
        <v>0</v>
      </c>
      <c r="S43">
        <v>1.662998102466793</v>
      </c>
      <c r="T43">
        <v>9.9878874130297284</v>
      </c>
      <c r="U43" s="114">
        <f t="shared" si="2"/>
        <v>31.3</v>
      </c>
      <c r="V43" s="112">
        <f t="shared" si="3"/>
        <v>0</v>
      </c>
      <c r="X43" s="117"/>
    </row>
    <row r="44" spans="1:24">
      <c r="A44" t="s">
        <v>86</v>
      </c>
      <c r="B44">
        <f>GT!B44</f>
        <v>34</v>
      </c>
      <c r="C44">
        <f>GT!C44</f>
        <v>56</v>
      </c>
      <c r="D44">
        <f>GT!M44</f>
        <v>31.3</v>
      </c>
      <c r="E44">
        <f>GT!N44</f>
        <v>0</v>
      </c>
      <c r="F44">
        <f t="shared" si="4"/>
        <v>90</v>
      </c>
      <c r="G44">
        <f t="shared" si="5"/>
        <v>31.3</v>
      </c>
      <c r="H44" s="112"/>
      <c r="I44">
        <f>BRPL_EOD!AA44+BRPL_EOD!AB44</f>
        <v>12.83</v>
      </c>
      <c r="J44">
        <f>BYPL_EOD!AA44+BYPL_EOD!AB44</f>
        <v>7.02</v>
      </c>
      <c r="K44">
        <f>MES_EOD!AA44+MES_EOD!AB44</f>
        <v>0</v>
      </c>
      <c r="L44">
        <f>NDMC_EOD!AA44+NDMC_EOD!AB44</f>
        <v>1.68</v>
      </c>
      <c r="M44">
        <f>TPDDL_EOD!AA44+TPDDL_EOD!AB44</f>
        <v>10.09</v>
      </c>
      <c r="N44">
        <f t="shared" si="0"/>
        <v>31.62</v>
      </c>
      <c r="O44" s="112">
        <f t="shared" si="1"/>
        <v>-0.32000000000000028</v>
      </c>
      <c r="P44">
        <v>12.700158127767235</v>
      </c>
      <c r="Q44">
        <v>6.9489563567362422</v>
      </c>
      <c r="R44">
        <v>0</v>
      </c>
      <c r="S44">
        <v>1.662998102466793</v>
      </c>
      <c r="T44">
        <v>9.9878874130297284</v>
      </c>
      <c r="U44" s="114">
        <f t="shared" si="2"/>
        <v>31.3</v>
      </c>
      <c r="V44" s="112">
        <f t="shared" si="3"/>
        <v>0</v>
      </c>
      <c r="X44" s="117"/>
    </row>
    <row r="45" spans="1:24">
      <c r="A45" t="s">
        <v>87</v>
      </c>
      <c r="B45">
        <f>GT!B45</f>
        <v>34</v>
      </c>
      <c r="C45">
        <f>GT!C45</f>
        <v>56</v>
      </c>
      <c r="D45">
        <f>GT!M45</f>
        <v>31.3</v>
      </c>
      <c r="E45">
        <f>GT!N45</f>
        <v>0</v>
      </c>
      <c r="F45">
        <f t="shared" si="4"/>
        <v>90</v>
      </c>
      <c r="G45">
        <f t="shared" si="5"/>
        <v>31.3</v>
      </c>
      <c r="H45" s="112"/>
      <c r="I45">
        <f>BRPL_EOD!AA45+BRPL_EOD!AB45</f>
        <v>12.83</v>
      </c>
      <c r="J45">
        <f>BYPL_EOD!AA45+BYPL_EOD!AB45</f>
        <v>7.02</v>
      </c>
      <c r="K45">
        <f>MES_EOD!AA45+MES_EOD!AB45</f>
        <v>0</v>
      </c>
      <c r="L45">
        <f>NDMC_EOD!AA45+NDMC_EOD!AB45</f>
        <v>1.68</v>
      </c>
      <c r="M45">
        <f>TPDDL_EOD!AA45+TPDDL_EOD!AB45</f>
        <v>10.09</v>
      </c>
      <c r="N45">
        <f t="shared" si="0"/>
        <v>31.62</v>
      </c>
      <c r="O45" s="112">
        <f t="shared" si="1"/>
        <v>-0.32000000000000028</v>
      </c>
      <c r="P45">
        <v>12.700158127767235</v>
      </c>
      <c r="Q45">
        <v>6.9489563567362422</v>
      </c>
      <c r="R45">
        <v>0</v>
      </c>
      <c r="S45">
        <v>1.662998102466793</v>
      </c>
      <c r="T45">
        <v>9.9878874130297284</v>
      </c>
      <c r="U45" s="114">
        <f t="shared" si="2"/>
        <v>31.3</v>
      </c>
      <c r="V45" s="112">
        <f t="shared" si="3"/>
        <v>0</v>
      </c>
      <c r="X45" s="117"/>
    </row>
    <row r="46" spans="1:24">
      <c r="A46" t="s">
        <v>88</v>
      </c>
      <c r="B46">
        <f>GT!B46</f>
        <v>34</v>
      </c>
      <c r="C46">
        <f>GT!C46</f>
        <v>56</v>
      </c>
      <c r="D46">
        <f>GT!M46</f>
        <v>31.3</v>
      </c>
      <c r="E46">
        <f>GT!N46</f>
        <v>0</v>
      </c>
      <c r="F46">
        <f t="shared" si="4"/>
        <v>90</v>
      </c>
      <c r="G46">
        <f t="shared" si="5"/>
        <v>31.3</v>
      </c>
      <c r="H46" s="112"/>
      <c r="I46">
        <f>BRPL_EOD!AA46+BRPL_EOD!AB46</f>
        <v>12.83</v>
      </c>
      <c r="J46">
        <f>BYPL_EOD!AA46+BYPL_EOD!AB46</f>
        <v>7.02</v>
      </c>
      <c r="K46">
        <f>MES_EOD!AA46+MES_EOD!AB46</f>
        <v>0</v>
      </c>
      <c r="L46">
        <f>NDMC_EOD!AA46+NDMC_EOD!AB46</f>
        <v>1.68</v>
      </c>
      <c r="M46">
        <f>TPDDL_EOD!AA46+TPDDL_EOD!AB46</f>
        <v>10.09</v>
      </c>
      <c r="N46">
        <f t="shared" si="0"/>
        <v>31.62</v>
      </c>
      <c r="O46" s="112">
        <f t="shared" si="1"/>
        <v>-0.32000000000000028</v>
      </c>
      <c r="P46">
        <v>12.700158127767235</v>
      </c>
      <c r="Q46">
        <v>6.9489563567362422</v>
      </c>
      <c r="R46">
        <v>0</v>
      </c>
      <c r="S46">
        <v>1.662998102466793</v>
      </c>
      <c r="T46">
        <v>9.9878874130297284</v>
      </c>
      <c r="U46" s="114">
        <f t="shared" si="2"/>
        <v>31.3</v>
      </c>
      <c r="V46" s="112">
        <f t="shared" si="3"/>
        <v>0</v>
      </c>
      <c r="X46" s="117"/>
    </row>
    <row r="47" spans="1:24">
      <c r="A47" t="s">
        <v>89</v>
      </c>
      <c r="B47">
        <f>GT!B47</f>
        <v>34</v>
      </c>
      <c r="C47">
        <f>GT!C47</f>
        <v>56</v>
      </c>
      <c r="D47">
        <f>GT!M47</f>
        <v>31.3</v>
      </c>
      <c r="E47">
        <f>GT!N47</f>
        <v>0</v>
      </c>
      <c r="F47">
        <f t="shared" si="4"/>
        <v>90</v>
      </c>
      <c r="G47">
        <f t="shared" si="5"/>
        <v>31.3</v>
      </c>
      <c r="H47" s="112"/>
      <c r="I47">
        <f>BRPL_EOD!AA47+BRPL_EOD!AB47</f>
        <v>12.83</v>
      </c>
      <c r="J47">
        <f>BYPL_EOD!AA47+BYPL_EOD!AB47</f>
        <v>7.02</v>
      </c>
      <c r="K47">
        <f>MES_EOD!AA47+MES_EOD!AB47</f>
        <v>0</v>
      </c>
      <c r="L47">
        <f>NDMC_EOD!AA47+NDMC_EOD!AB47</f>
        <v>1.68</v>
      </c>
      <c r="M47">
        <f>TPDDL_EOD!AA47+TPDDL_EOD!AB47</f>
        <v>10.09</v>
      </c>
      <c r="N47">
        <f t="shared" si="0"/>
        <v>31.62</v>
      </c>
      <c r="O47" s="112">
        <f t="shared" si="1"/>
        <v>-0.32000000000000028</v>
      </c>
      <c r="P47">
        <v>12.700158127767235</v>
      </c>
      <c r="Q47">
        <v>6.9489563567362422</v>
      </c>
      <c r="R47">
        <v>0</v>
      </c>
      <c r="S47">
        <v>1.662998102466793</v>
      </c>
      <c r="T47">
        <v>9.9878874130297284</v>
      </c>
      <c r="U47" s="114">
        <f t="shared" si="2"/>
        <v>31.3</v>
      </c>
      <c r="V47" s="112">
        <f t="shared" si="3"/>
        <v>0</v>
      </c>
      <c r="X47" s="117"/>
    </row>
    <row r="48" spans="1:24">
      <c r="A48" t="s">
        <v>90</v>
      </c>
      <c r="B48">
        <f>GT!B48</f>
        <v>34</v>
      </c>
      <c r="C48">
        <f>GT!C48</f>
        <v>56</v>
      </c>
      <c r="D48">
        <f>GT!M48</f>
        <v>31.3</v>
      </c>
      <c r="E48">
        <f>GT!N48</f>
        <v>0</v>
      </c>
      <c r="F48">
        <f t="shared" si="4"/>
        <v>90</v>
      </c>
      <c r="G48">
        <f t="shared" si="5"/>
        <v>31.3</v>
      </c>
      <c r="H48" s="112"/>
      <c r="I48">
        <f>BRPL_EOD!AA48+BRPL_EOD!AB48</f>
        <v>12.83</v>
      </c>
      <c r="J48">
        <f>BYPL_EOD!AA48+BYPL_EOD!AB48</f>
        <v>7.02</v>
      </c>
      <c r="K48">
        <f>MES_EOD!AA48+MES_EOD!AB48</f>
        <v>0</v>
      </c>
      <c r="L48">
        <f>NDMC_EOD!AA48+NDMC_EOD!AB48</f>
        <v>1.68</v>
      </c>
      <c r="M48">
        <f>TPDDL_EOD!AA48+TPDDL_EOD!AB48</f>
        <v>10.09</v>
      </c>
      <c r="N48">
        <f t="shared" si="0"/>
        <v>31.62</v>
      </c>
      <c r="O48" s="112">
        <f t="shared" si="1"/>
        <v>-0.32000000000000028</v>
      </c>
      <c r="P48">
        <v>12.700158127767235</v>
      </c>
      <c r="Q48">
        <v>6.9489563567362422</v>
      </c>
      <c r="R48">
        <v>0</v>
      </c>
      <c r="S48">
        <v>1.662998102466793</v>
      </c>
      <c r="T48">
        <v>9.9878874130297284</v>
      </c>
      <c r="U48" s="114">
        <f t="shared" si="2"/>
        <v>31.3</v>
      </c>
      <c r="V48" s="112">
        <f t="shared" si="3"/>
        <v>0</v>
      </c>
      <c r="X48" s="117"/>
    </row>
    <row r="49" spans="1:24">
      <c r="A49" t="s">
        <v>91</v>
      </c>
      <c r="B49">
        <f>GT!B49</f>
        <v>34</v>
      </c>
      <c r="C49">
        <f>GT!C49</f>
        <v>56</v>
      </c>
      <c r="D49">
        <f>GT!M49</f>
        <v>31.3</v>
      </c>
      <c r="E49">
        <f>GT!N49</f>
        <v>0</v>
      </c>
      <c r="F49">
        <f t="shared" si="4"/>
        <v>90</v>
      </c>
      <c r="G49">
        <f t="shared" si="5"/>
        <v>31.3</v>
      </c>
      <c r="H49" s="112"/>
      <c r="I49">
        <f>BRPL_EOD!AA49+BRPL_EOD!AB49</f>
        <v>12.83</v>
      </c>
      <c r="J49">
        <f>BYPL_EOD!AA49+BYPL_EOD!AB49</f>
        <v>7.02</v>
      </c>
      <c r="K49">
        <f>MES_EOD!AA49+MES_EOD!AB49</f>
        <v>0</v>
      </c>
      <c r="L49">
        <f>NDMC_EOD!AA49+NDMC_EOD!AB49</f>
        <v>1.68</v>
      </c>
      <c r="M49">
        <f>TPDDL_EOD!AA49+TPDDL_EOD!AB49</f>
        <v>10.09</v>
      </c>
      <c r="N49">
        <f t="shared" si="0"/>
        <v>31.62</v>
      </c>
      <c r="O49" s="112">
        <f t="shared" si="1"/>
        <v>-0.32000000000000028</v>
      </c>
      <c r="P49">
        <v>12.700158127767235</v>
      </c>
      <c r="Q49">
        <v>6.9489563567362422</v>
      </c>
      <c r="R49">
        <v>0</v>
      </c>
      <c r="S49">
        <v>1.662998102466793</v>
      </c>
      <c r="T49">
        <v>9.9878874130297284</v>
      </c>
      <c r="U49" s="114">
        <f t="shared" si="2"/>
        <v>31.3</v>
      </c>
      <c r="V49" s="112">
        <f t="shared" si="3"/>
        <v>0</v>
      </c>
      <c r="X49" s="117"/>
    </row>
    <row r="50" spans="1:24">
      <c r="A50" t="s">
        <v>92</v>
      </c>
      <c r="B50">
        <f>GT!B50</f>
        <v>34</v>
      </c>
      <c r="C50">
        <f>GT!C50</f>
        <v>56</v>
      </c>
      <c r="D50">
        <f>GT!M50</f>
        <v>31.3</v>
      </c>
      <c r="E50">
        <f>GT!N50</f>
        <v>0</v>
      </c>
      <c r="F50">
        <f t="shared" si="4"/>
        <v>90</v>
      </c>
      <c r="G50">
        <f t="shared" si="5"/>
        <v>31.3</v>
      </c>
      <c r="H50" s="112"/>
      <c r="I50">
        <f>BRPL_EOD!AA50+BRPL_EOD!AB50</f>
        <v>12.83</v>
      </c>
      <c r="J50">
        <f>BYPL_EOD!AA50+BYPL_EOD!AB50</f>
        <v>7.02</v>
      </c>
      <c r="K50">
        <f>MES_EOD!AA50+MES_EOD!AB50</f>
        <v>0</v>
      </c>
      <c r="L50">
        <f>NDMC_EOD!AA50+NDMC_EOD!AB50</f>
        <v>1.68</v>
      </c>
      <c r="M50">
        <f>TPDDL_EOD!AA50+TPDDL_EOD!AB50</f>
        <v>10.09</v>
      </c>
      <c r="N50">
        <f t="shared" si="0"/>
        <v>31.62</v>
      </c>
      <c r="O50" s="112">
        <f t="shared" si="1"/>
        <v>-0.32000000000000028</v>
      </c>
      <c r="P50">
        <v>12.700158127767235</v>
      </c>
      <c r="Q50">
        <v>6.9489563567362422</v>
      </c>
      <c r="R50">
        <v>0</v>
      </c>
      <c r="S50">
        <v>1.662998102466793</v>
      </c>
      <c r="T50">
        <v>9.9878874130297284</v>
      </c>
      <c r="U50" s="114">
        <f t="shared" si="2"/>
        <v>31.3</v>
      </c>
      <c r="V50" s="112">
        <f t="shared" si="3"/>
        <v>0</v>
      </c>
      <c r="X50" s="117"/>
    </row>
    <row r="51" spans="1:24">
      <c r="A51" t="s">
        <v>93</v>
      </c>
      <c r="B51">
        <f>GT!B51</f>
        <v>34</v>
      </c>
      <c r="C51">
        <f>GT!C51</f>
        <v>56</v>
      </c>
      <c r="D51">
        <f>GT!M51</f>
        <v>31.3</v>
      </c>
      <c r="E51">
        <f>GT!N51</f>
        <v>0</v>
      </c>
      <c r="F51">
        <f t="shared" si="4"/>
        <v>90</v>
      </c>
      <c r="G51">
        <f t="shared" si="5"/>
        <v>31.3</v>
      </c>
      <c r="H51" s="112"/>
      <c r="I51">
        <f>BRPL_EOD!AA51+BRPL_EOD!AB51</f>
        <v>12.83</v>
      </c>
      <c r="J51">
        <f>BYPL_EOD!AA51+BYPL_EOD!AB51</f>
        <v>7.02</v>
      </c>
      <c r="K51">
        <f>MES_EOD!AA51+MES_EOD!AB51</f>
        <v>0</v>
      </c>
      <c r="L51">
        <f>NDMC_EOD!AA51+NDMC_EOD!AB51</f>
        <v>1.68</v>
      </c>
      <c r="M51">
        <f>TPDDL_EOD!AA51+TPDDL_EOD!AB51</f>
        <v>10.09</v>
      </c>
      <c r="N51">
        <f t="shared" si="0"/>
        <v>31.62</v>
      </c>
      <c r="O51" s="112">
        <f t="shared" si="1"/>
        <v>-0.32000000000000028</v>
      </c>
      <c r="P51">
        <v>12.700158127767235</v>
      </c>
      <c r="Q51">
        <v>6.9489563567362422</v>
      </c>
      <c r="R51">
        <v>0</v>
      </c>
      <c r="S51">
        <v>1.662998102466793</v>
      </c>
      <c r="T51">
        <v>9.9878874130297284</v>
      </c>
      <c r="U51" s="114">
        <f t="shared" si="2"/>
        <v>31.3</v>
      </c>
      <c r="V51" s="112">
        <f t="shared" si="3"/>
        <v>0</v>
      </c>
      <c r="X51" s="117"/>
    </row>
    <row r="52" spans="1:24">
      <c r="A52" t="s">
        <v>94</v>
      </c>
      <c r="B52">
        <f>GT!B52</f>
        <v>34</v>
      </c>
      <c r="C52">
        <f>GT!C52</f>
        <v>56</v>
      </c>
      <c r="D52">
        <f>GT!M52</f>
        <v>30.3</v>
      </c>
      <c r="E52">
        <f>GT!N52</f>
        <v>0</v>
      </c>
      <c r="F52">
        <f t="shared" si="4"/>
        <v>90</v>
      </c>
      <c r="G52">
        <f t="shared" si="5"/>
        <v>30.3</v>
      </c>
      <c r="H52" s="112"/>
      <c r="I52">
        <f>BRPL_EOD!AA52+BRPL_EOD!AB52</f>
        <v>12.18</v>
      </c>
      <c r="J52">
        <f>BYPL_EOD!AA52+BYPL_EOD!AB52</f>
        <v>6.67</v>
      </c>
      <c r="K52">
        <f>MES_EOD!AA52+MES_EOD!AB52</f>
        <v>0</v>
      </c>
      <c r="L52">
        <f>NDMC_EOD!AA52+NDMC_EOD!AB52</f>
        <v>1.68</v>
      </c>
      <c r="M52">
        <f>TPDDL_EOD!AA52+TPDDL_EOD!AB52</f>
        <v>10.09</v>
      </c>
      <c r="N52">
        <f t="shared" si="0"/>
        <v>30.62</v>
      </c>
      <c r="O52" s="112">
        <f t="shared" si="1"/>
        <v>-0.32000000000000028</v>
      </c>
      <c r="P52">
        <v>12.052710646636186</v>
      </c>
      <c r="Q52">
        <v>6.6002939255388631</v>
      </c>
      <c r="R52">
        <v>0</v>
      </c>
      <c r="S52">
        <v>1.6624428478118876</v>
      </c>
      <c r="T52">
        <v>9.9845525800130623</v>
      </c>
      <c r="U52" s="114">
        <f t="shared" si="2"/>
        <v>30.3</v>
      </c>
      <c r="V52" s="112">
        <f t="shared" si="3"/>
        <v>0</v>
      </c>
      <c r="X52" s="117"/>
    </row>
    <row r="53" spans="1:24">
      <c r="A53" t="s">
        <v>95</v>
      </c>
      <c r="B53">
        <f>GT!B53</f>
        <v>34</v>
      </c>
      <c r="C53">
        <f>GT!C53</f>
        <v>56</v>
      </c>
      <c r="D53">
        <f>GT!M53</f>
        <v>30.3</v>
      </c>
      <c r="E53">
        <f>GT!N53</f>
        <v>0</v>
      </c>
      <c r="F53">
        <f t="shared" si="4"/>
        <v>90</v>
      </c>
      <c r="G53">
        <f t="shared" si="5"/>
        <v>30.3</v>
      </c>
      <c r="H53" s="112"/>
      <c r="I53">
        <f>BRPL_EOD!AA53+BRPL_EOD!AB53</f>
        <v>12.18</v>
      </c>
      <c r="J53">
        <f>BYPL_EOD!AA53+BYPL_EOD!AB53</f>
        <v>6.67</v>
      </c>
      <c r="K53">
        <f>MES_EOD!AA53+MES_EOD!AB53</f>
        <v>0</v>
      </c>
      <c r="L53">
        <f>NDMC_EOD!AA53+NDMC_EOD!AB53</f>
        <v>1.68</v>
      </c>
      <c r="M53">
        <f>TPDDL_EOD!AA53+TPDDL_EOD!AB53</f>
        <v>10.09</v>
      </c>
      <c r="N53">
        <f t="shared" si="0"/>
        <v>30.62</v>
      </c>
      <c r="O53" s="112">
        <f t="shared" si="1"/>
        <v>-0.32000000000000028</v>
      </c>
      <c r="P53">
        <v>12.052710646636186</v>
      </c>
      <c r="Q53">
        <v>6.6002939255388631</v>
      </c>
      <c r="R53">
        <v>0</v>
      </c>
      <c r="S53">
        <v>1.6624428478118876</v>
      </c>
      <c r="T53">
        <v>9.9845525800130623</v>
      </c>
      <c r="U53" s="114">
        <f t="shared" si="2"/>
        <v>30.3</v>
      </c>
      <c r="V53" s="112">
        <f t="shared" si="3"/>
        <v>0</v>
      </c>
      <c r="X53" s="117"/>
    </row>
    <row r="54" spans="1:24">
      <c r="A54" t="s">
        <v>96</v>
      </c>
      <c r="B54">
        <f>GT!B54</f>
        <v>34</v>
      </c>
      <c r="C54">
        <f>GT!C54</f>
        <v>56</v>
      </c>
      <c r="D54">
        <f>GT!M54</f>
        <v>30.3</v>
      </c>
      <c r="E54">
        <f>GT!N54</f>
        <v>0</v>
      </c>
      <c r="F54">
        <f t="shared" si="4"/>
        <v>90</v>
      </c>
      <c r="G54">
        <f t="shared" si="5"/>
        <v>30.3</v>
      </c>
      <c r="H54" s="112"/>
      <c r="I54">
        <f>BRPL_EOD!AA54+BRPL_EOD!AB54</f>
        <v>12.18</v>
      </c>
      <c r="J54">
        <f>BYPL_EOD!AA54+BYPL_EOD!AB54</f>
        <v>6.67</v>
      </c>
      <c r="K54">
        <f>MES_EOD!AA54+MES_EOD!AB54</f>
        <v>0</v>
      </c>
      <c r="L54">
        <f>NDMC_EOD!AA54+NDMC_EOD!AB54</f>
        <v>1.68</v>
      </c>
      <c r="M54">
        <f>TPDDL_EOD!AA54+TPDDL_EOD!AB54</f>
        <v>10.09</v>
      </c>
      <c r="N54">
        <f t="shared" si="0"/>
        <v>30.62</v>
      </c>
      <c r="O54" s="112">
        <f t="shared" si="1"/>
        <v>-0.32000000000000028</v>
      </c>
      <c r="P54">
        <v>12.052710646636186</v>
      </c>
      <c r="Q54">
        <v>6.6002939255388631</v>
      </c>
      <c r="R54">
        <v>0</v>
      </c>
      <c r="S54">
        <v>1.6624428478118876</v>
      </c>
      <c r="T54">
        <v>9.9845525800130623</v>
      </c>
      <c r="U54" s="114">
        <f t="shared" si="2"/>
        <v>30.3</v>
      </c>
      <c r="V54" s="112">
        <f t="shared" si="3"/>
        <v>0</v>
      </c>
      <c r="X54" s="117"/>
    </row>
    <row r="55" spans="1:24">
      <c r="A55" t="s">
        <v>97</v>
      </c>
      <c r="B55">
        <f>GT!B55</f>
        <v>34</v>
      </c>
      <c r="C55">
        <f>GT!C55</f>
        <v>56</v>
      </c>
      <c r="D55">
        <f>GT!M55</f>
        <v>30.3</v>
      </c>
      <c r="E55">
        <f>GT!N55</f>
        <v>0</v>
      </c>
      <c r="F55">
        <f t="shared" si="4"/>
        <v>90</v>
      </c>
      <c r="G55">
        <f t="shared" si="5"/>
        <v>30.3</v>
      </c>
      <c r="H55" s="112"/>
      <c r="I55">
        <f>BRPL_EOD!AA55+BRPL_EOD!AB55</f>
        <v>12.18</v>
      </c>
      <c r="J55">
        <f>BYPL_EOD!AA55+BYPL_EOD!AB55</f>
        <v>6.67</v>
      </c>
      <c r="K55">
        <f>MES_EOD!AA55+MES_EOD!AB55</f>
        <v>0</v>
      </c>
      <c r="L55">
        <f>NDMC_EOD!AA55+NDMC_EOD!AB55</f>
        <v>1.68</v>
      </c>
      <c r="M55">
        <f>TPDDL_EOD!AA55+TPDDL_EOD!AB55</f>
        <v>10.09</v>
      </c>
      <c r="N55">
        <f t="shared" si="0"/>
        <v>30.62</v>
      </c>
      <c r="O55" s="112">
        <f t="shared" si="1"/>
        <v>-0.32000000000000028</v>
      </c>
      <c r="P55">
        <v>12.052710646636186</v>
      </c>
      <c r="Q55">
        <v>6.6002939255388631</v>
      </c>
      <c r="R55">
        <v>0</v>
      </c>
      <c r="S55">
        <v>1.6624428478118876</v>
      </c>
      <c r="T55">
        <v>9.9845525800130623</v>
      </c>
      <c r="U55" s="114">
        <f t="shared" si="2"/>
        <v>30.3</v>
      </c>
      <c r="V55" s="112">
        <f t="shared" si="3"/>
        <v>0</v>
      </c>
      <c r="X55" s="117"/>
    </row>
    <row r="56" spans="1:24">
      <c r="A56" t="s">
        <v>98</v>
      </c>
      <c r="B56">
        <f>GT!B56</f>
        <v>34</v>
      </c>
      <c r="C56">
        <f>GT!C56</f>
        <v>56</v>
      </c>
      <c r="D56">
        <f>GT!M56</f>
        <v>30.3</v>
      </c>
      <c r="E56">
        <f>GT!N56</f>
        <v>0</v>
      </c>
      <c r="F56">
        <f t="shared" si="4"/>
        <v>90</v>
      </c>
      <c r="G56">
        <f t="shared" si="5"/>
        <v>30.3</v>
      </c>
      <c r="H56" s="112"/>
      <c r="I56">
        <f>BRPL_EOD!AA56+BRPL_EOD!AB56</f>
        <v>12.18</v>
      </c>
      <c r="J56">
        <f>BYPL_EOD!AA56+BYPL_EOD!AB56</f>
        <v>6.67</v>
      </c>
      <c r="K56">
        <f>MES_EOD!AA56+MES_EOD!AB56</f>
        <v>0</v>
      </c>
      <c r="L56">
        <f>NDMC_EOD!AA56+NDMC_EOD!AB56</f>
        <v>1.68</v>
      </c>
      <c r="M56">
        <f>TPDDL_EOD!AA56+TPDDL_EOD!AB56</f>
        <v>10.09</v>
      </c>
      <c r="N56">
        <f t="shared" si="0"/>
        <v>30.62</v>
      </c>
      <c r="O56" s="112">
        <f t="shared" si="1"/>
        <v>-0.32000000000000028</v>
      </c>
      <c r="P56">
        <v>12.052710646636186</v>
      </c>
      <c r="Q56">
        <v>6.6002939255388631</v>
      </c>
      <c r="R56">
        <v>0</v>
      </c>
      <c r="S56">
        <v>1.6624428478118876</v>
      </c>
      <c r="T56">
        <v>9.9845525800130623</v>
      </c>
      <c r="U56" s="114">
        <f t="shared" si="2"/>
        <v>30.3</v>
      </c>
      <c r="V56" s="112">
        <f t="shared" si="3"/>
        <v>0</v>
      </c>
      <c r="X56" s="117"/>
    </row>
    <row r="57" spans="1:24">
      <c r="A57" t="s">
        <v>99</v>
      </c>
      <c r="B57">
        <f>GT!B57</f>
        <v>34</v>
      </c>
      <c r="C57">
        <f>GT!C57</f>
        <v>56</v>
      </c>
      <c r="D57">
        <f>GT!M57</f>
        <v>30.3</v>
      </c>
      <c r="E57">
        <f>GT!N57</f>
        <v>0</v>
      </c>
      <c r="F57">
        <f t="shared" si="4"/>
        <v>90</v>
      </c>
      <c r="G57">
        <f t="shared" si="5"/>
        <v>30.3</v>
      </c>
      <c r="H57" s="112"/>
      <c r="I57">
        <f>BRPL_EOD!AA57+BRPL_EOD!AB57</f>
        <v>12.18</v>
      </c>
      <c r="J57">
        <f>BYPL_EOD!AA57+BYPL_EOD!AB57</f>
        <v>6.67</v>
      </c>
      <c r="K57">
        <f>MES_EOD!AA57+MES_EOD!AB57</f>
        <v>0</v>
      </c>
      <c r="L57">
        <f>NDMC_EOD!AA57+NDMC_EOD!AB57</f>
        <v>1.68</v>
      </c>
      <c r="M57">
        <f>TPDDL_EOD!AA57+TPDDL_EOD!AB57</f>
        <v>10.09</v>
      </c>
      <c r="N57">
        <f t="shared" si="0"/>
        <v>30.62</v>
      </c>
      <c r="O57" s="112">
        <f t="shared" si="1"/>
        <v>-0.32000000000000028</v>
      </c>
      <c r="P57">
        <v>12.052710646636186</v>
      </c>
      <c r="Q57">
        <v>6.6002939255388631</v>
      </c>
      <c r="R57">
        <v>0</v>
      </c>
      <c r="S57">
        <v>1.6624428478118876</v>
      </c>
      <c r="T57">
        <v>9.9845525800130623</v>
      </c>
      <c r="U57" s="114">
        <f t="shared" si="2"/>
        <v>30.3</v>
      </c>
      <c r="V57" s="112">
        <f t="shared" si="3"/>
        <v>0</v>
      </c>
      <c r="X57" s="117"/>
    </row>
    <row r="58" spans="1:24">
      <c r="A58" t="s">
        <v>100</v>
      </c>
      <c r="B58">
        <f>GT!B58</f>
        <v>34</v>
      </c>
      <c r="C58">
        <f>GT!C58</f>
        <v>56</v>
      </c>
      <c r="D58">
        <f>GT!M58</f>
        <v>30.3</v>
      </c>
      <c r="E58">
        <f>GT!N58</f>
        <v>0</v>
      </c>
      <c r="F58">
        <f t="shared" si="4"/>
        <v>90</v>
      </c>
      <c r="G58">
        <f t="shared" si="5"/>
        <v>30.3</v>
      </c>
      <c r="H58" s="112"/>
      <c r="I58">
        <f>BRPL_EOD!AA58+BRPL_EOD!AB58</f>
        <v>12.18</v>
      </c>
      <c r="J58">
        <f>BYPL_EOD!AA58+BYPL_EOD!AB58</f>
        <v>6.67</v>
      </c>
      <c r="K58">
        <f>MES_EOD!AA58+MES_EOD!AB58</f>
        <v>0</v>
      </c>
      <c r="L58">
        <f>NDMC_EOD!AA58+NDMC_EOD!AB58</f>
        <v>1.68</v>
      </c>
      <c r="M58">
        <f>TPDDL_EOD!AA58+TPDDL_EOD!AB58</f>
        <v>10.09</v>
      </c>
      <c r="N58">
        <f t="shared" si="0"/>
        <v>30.62</v>
      </c>
      <c r="O58" s="112">
        <f t="shared" si="1"/>
        <v>-0.32000000000000028</v>
      </c>
      <c r="P58">
        <v>12.052710646636186</v>
      </c>
      <c r="Q58">
        <v>6.6002939255388631</v>
      </c>
      <c r="R58">
        <v>0</v>
      </c>
      <c r="S58">
        <v>1.6624428478118876</v>
      </c>
      <c r="T58">
        <v>9.9845525800130623</v>
      </c>
      <c r="U58" s="114">
        <f t="shared" si="2"/>
        <v>30.3</v>
      </c>
      <c r="V58" s="112">
        <f t="shared" si="3"/>
        <v>0</v>
      </c>
      <c r="X58" s="117"/>
    </row>
    <row r="59" spans="1:24">
      <c r="A59" t="s">
        <v>101</v>
      </c>
      <c r="B59">
        <f>GT!B59</f>
        <v>34</v>
      </c>
      <c r="C59">
        <f>GT!C59</f>
        <v>56</v>
      </c>
      <c r="D59">
        <f>GT!M59</f>
        <v>30.3</v>
      </c>
      <c r="E59">
        <f>GT!N59</f>
        <v>0</v>
      </c>
      <c r="F59">
        <f t="shared" si="4"/>
        <v>90</v>
      </c>
      <c r="G59">
        <f t="shared" si="5"/>
        <v>30.3</v>
      </c>
      <c r="H59" s="112"/>
      <c r="I59">
        <f>BRPL_EOD!AA59+BRPL_EOD!AB59</f>
        <v>12.18</v>
      </c>
      <c r="J59">
        <f>BYPL_EOD!AA59+BYPL_EOD!AB59</f>
        <v>6.67</v>
      </c>
      <c r="K59">
        <f>MES_EOD!AA59+MES_EOD!AB59</f>
        <v>0</v>
      </c>
      <c r="L59">
        <f>NDMC_EOD!AA59+NDMC_EOD!AB59</f>
        <v>1.68</v>
      </c>
      <c r="M59">
        <f>TPDDL_EOD!AA59+TPDDL_EOD!AB59</f>
        <v>10.09</v>
      </c>
      <c r="N59">
        <f t="shared" si="0"/>
        <v>30.62</v>
      </c>
      <c r="O59" s="112">
        <f t="shared" si="1"/>
        <v>-0.32000000000000028</v>
      </c>
      <c r="P59">
        <v>12.052710646636186</v>
      </c>
      <c r="Q59">
        <v>6.6002939255388631</v>
      </c>
      <c r="R59">
        <v>0</v>
      </c>
      <c r="S59">
        <v>1.6624428478118876</v>
      </c>
      <c r="T59">
        <v>9.9845525800130623</v>
      </c>
      <c r="U59" s="114">
        <f t="shared" si="2"/>
        <v>30.3</v>
      </c>
      <c r="V59" s="112">
        <f t="shared" si="3"/>
        <v>0</v>
      </c>
      <c r="X59" s="117"/>
    </row>
    <row r="60" spans="1:24">
      <c r="A60" t="s">
        <v>102</v>
      </c>
      <c r="B60">
        <f>GT!B60</f>
        <v>34</v>
      </c>
      <c r="C60">
        <f>GT!C60</f>
        <v>56</v>
      </c>
      <c r="D60">
        <f>GT!M60</f>
        <v>30.3</v>
      </c>
      <c r="E60">
        <f>GT!N60</f>
        <v>0</v>
      </c>
      <c r="F60">
        <f t="shared" si="4"/>
        <v>90</v>
      </c>
      <c r="G60">
        <f t="shared" si="5"/>
        <v>30.3</v>
      </c>
      <c r="H60" s="112"/>
      <c r="I60">
        <f>BRPL_EOD!AA60+BRPL_EOD!AB60</f>
        <v>12.18</v>
      </c>
      <c r="J60">
        <f>BYPL_EOD!AA60+BYPL_EOD!AB60</f>
        <v>6.67</v>
      </c>
      <c r="K60">
        <f>MES_EOD!AA60+MES_EOD!AB60</f>
        <v>0</v>
      </c>
      <c r="L60">
        <f>NDMC_EOD!AA60+NDMC_EOD!AB60</f>
        <v>1.68</v>
      </c>
      <c r="M60">
        <f>TPDDL_EOD!AA60+TPDDL_EOD!AB60</f>
        <v>10.09</v>
      </c>
      <c r="N60">
        <f t="shared" si="0"/>
        <v>30.62</v>
      </c>
      <c r="O60" s="112">
        <f t="shared" si="1"/>
        <v>-0.32000000000000028</v>
      </c>
      <c r="P60">
        <v>12.052710646636186</v>
      </c>
      <c r="Q60">
        <v>6.6002939255388631</v>
      </c>
      <c r="R60">
        <v>0</v>
      </c>
      <c r="S60">
        <v>1.6624428478118876</v>
      </c>
      <c r="T60">
        <v>9.9845525800130623</v>
      </c>
      <c r="U60" s="114">
        <f t="shared" si="2"/>
        <v>30.3</v>
      </c>
      <c r="V60" s="112">
        <f t="shared" si="3"/>
        <v>0</v>
      </c>
      <c r="X60" s="117"/>
    </row>
    <row r="61" spans="1:24">
      <c r="A61" t="s">
        <v>103</v>
      </c>
      <c r="B61">
        <f>GT!B61</f>
        <v>34</v>
      </c>
      <c r="C61">
        <f>GT!C61</f>
        <v>56</v>
      </c>
      <c r="D61">
        <f>GT!M61</f>
        <v>30.3</v>
      </c>
      <c r="E61">
        <f>GT!N61</f>
        <v>0</v>
      </c>
      <c r="F61">
        <f t="shared" si="4"/>
        <v>90</v>
      </c>
      <c r="G61">
        <f t="shared" si="5"/>
        <v>30.3</v>
      </c>
      <c r="H61" s="112"/>
      <c r="I61">
        <f>BRPL_EOD!AA61+BRPL_EOD!AB61</f>
        <v>12.18</v>
      </c>
      <c r="J61">
        <f>BYPL_EOD!AA61+BYPL_EOD!AB61</f>
        <v>6.67</v>
      </c>
      <c r="K61">
        <f>MES_EOD!AA61+MES_EOD!AB61</f>
        <v>0</v>
      </c>
      <c r="L61">
        <f>NDMC_EOD!AA61+NDMC_EOD!AB61</f>
        <v>1.68</v>
      </c>
      <c r="M61">
        <f>TPDDL_EOD!AA61+TPDDL_EOD!AB61</f>
        <v>10.09</v>
      </c>
      <c r="N61">
        <f t="shared" si="0"/>
        <v>30.62</v>
      </c>
      <c r="O61" s="112">
        <f t="shared" si="1"/>
        <v>-0.32000000000000028</v>
      </c>
      <c r="P61">
        <v>12.052710646636186</v>
      </c>
      <c r="Q61">
        <v>6.6002939255388631</v>
      </c>
      <c r="R61">
        <v>0</v>
      </c>
      <c r="S61">
        <v>1.6624428478118876</v>
      </c>
      <c r="T61">
        <v>9.9845525800130623</v>
      </c>
      <c r="U61" s="114">
        <f t="shared" si="2"/>
        <v>30.3</v>
      </c>
      <c r="V61" s="112">
        <f t="shared" si="3"/>
        <v>0</v>
      </c>
      <c r="X61" s="117"/>
    </row>
    <row r="62" spans="1:24">
      <c r="A62" t="s">
        <v>104</v>
      </c>
      <c r="B62">
        <f>GT!B62</f>
        <v>34</v>
      </c>
      <c r="C62">
        <f>GT!C62</f>
        <v>56</v>
      </c>
      <c r="D62">
        <f>GT!M62</f>
        <v>30.3</v>
      </c>
      <c r="E62">
        <f>GT!N62</f>
        <v>0</v>
      </c>
      <c r="F62">
        <f t="shared" si="4"/>
        <v>90</v>
      </c>
      <c r="G62">
        <f t="shared" si="5"/>
        <v>30.3</v>
      </c>
      <c r="H62" s="112"/>
      <c r="I62">
        <f>BRPL_EOD!AA62+BRPL_EOD!AB62</f>
        <v>12.18</v>
      </c>
      <c r="J62">
        <f>BYPL_EOD!AA62+BYPL_EOD!AB62</f>
        <v>6.67</v>
      </c>
      <c r="K62">
        <f>MES_EOD!AA62+MES_EOD!AB62</f>
        <v>0</v>
      </c>
      <c r="L62">
        <f>NDMC_EOD!AA62+NDMC_EOD!AB62</f>
        <v>1.68</v>
      </c>
      <c r="M62">
        <f>TPDDL_EOD!AA62+TPDDL_EOD!AB62</f>
        <v>10.09</v>
      </c>
      <c r="N62">
        <f t="shared" si="0"/>
        <v>30.62</v>
      </c>
      <c r="O62" s="112">
        <f t="shared" si="1"/>
        <v>-0.32000000000000028</v>
      </c>
      <c r="P62">
        <v>12.052710646636186</v>
      </c>
      <c r="Q62">
        <v>6.6002939255388631</v>
      </c>
      <c r="R62">
        <v>0</v>
      </c>
      <c r="S62">
        <v>1.6624428478118876</v>
      </c>
      <c r="T62">
        <v>9.9845525800130623</v>
      </c>
      <c r="U62" s="114">
        <f t="shared" si="2"/>
        <v>30.3</v>
      </c>
      <c r="V62" s="112">
        <f t="shared" si="3"/>
        <v>0</v>
      </c>
      <c r="X62" s="117"/>
    </row>
    <row r="63" spans="1:24">
      <c r="A63" t="s">
        <v>105</v>
      </c>
      <c r="B63">
        <f>GT!B63</f>
        <v>34</v>
      </c>
      <c r="C63">
        <f>GT!C63</f>
        <v>56</v>
      </c>
      <c r="D63">
        <f>GT!M63</f>
        <v>30.3</v>
      </c>
      <c r="E63">
        <f>GT!N63</f>
        <v>0</v>
      </c>
      <c r="F63">
        <f t="shared" si="4"/>
        <v>90</v>
      </c>
      <c r="G63">
        <f t="shared" si="5"/>
        <v>30.3</v>
      </c>
      <c r="H63" s="112"/>
      <c r="I63">
        <f>BRPL_EOD!AA63+BRPL_EOD!AB63</f>
        <v>12.18</v>
      </c>
      <c r="J63">
        <f>BYPL_EOD!AA63+BYPL_EOD!AB63</f>
        <v>6.67</v>
      </c>
      <c r="K63">
        <f>MES_EOD!AA63+MES_EOD!AB63</f>
        <v>0</v>
      </c>
      <c r="L63">
        <f>NDMC_EOD!AA63+NDMC_EOD!AB63</f>
        <v>1.68</v>
      </c>
      <c r="M63">
        <f>TPDDL_EOD!AA63+TPDDL_EOD!AB63</f>
        <v>10.09</v>
      </c>
      <c r="N63">
        <f t="shared" si="0"/>
        <v>30.62</v>
      </c>
      <c r="O63" s="112">
        <f t="shared" si="1"/>
        <v>-0.32000000000000028</v>
      </c>
      <c r="P63">
        <v>12.052710646636186</v>
      </c>
      <c r="Q63">
        <v>6.6002939255388631</v>
      </c>
      <c r="R63">
        <v>0</v>
      </c>
      <c r="S63">
        <v>1.6624428478118876</v>
      </c>
      <c r="T63">
        <v>9.9845525800130623</v>
      </c>
      <c r="U63" s="114">
        <f t="shared" si="2"/>
        <v>30.3</v>
      </c>
      <c r="V63" s="112">
        <f t="shared" si="3"/>
        <v>0</v>
      </c>
      <c r="X63" s="117"/>
    </row>
    <row r="64" spans="1:24">
      <c r="A64" t="s">
        <v>106</v>
      </c>
      <c r="B64">
        <f>GT!B64</f>
        <v>34</v>
      </c>
      <c r="C64">
        <f>GT!C64</f>
        <v>56</v>
      </c>
      <c r="D64">
        <f>GT!M64</f>
        <v>30.3</v>
      </c>
      <c r="E64">
        <f>GT!N64</f>
        <v>0</v>
      </c>
      <c r="F64">
        <f t="shared" si="4"/>
        <v>90</v>
      </c>
      <c r="G64">
        <f t="shared" si="5"/>
        <v>30.3</v>
      </c>
      <c r="H64" s="112"/>
      <c r="I64">
        <f>BRPL_EOD!AA64+BRPL_EOD!AB64</f>
        <v>12.18</v>
      </c>
      <c r="J64">
        <f>BYPL_EOD!AA64+BYPL_EOD!AB64</f>
        <v>6.67</v>
      </c>
      <c r="K64">
        <f>MES_EOD!AA64+MES_EOD!AB64</f>
        <v>0</v>
      </c>
      <c r="L64">
        <f>NDMC_EOD!AA64+NDMC_EOD!AB64</f>
        <v>1.68</v>
      </c>
      <c r="M64">
        <f>TPDDL_EOD!AA64+TPDDL_EOD!AB64</f>
        <v>10.09</v>
      </c>
      <c r="N64">
        <f t="shared" si="0"/>
        <v>30.62</v>
      </c>
      <c r="O64" s="112">
        <f t="shared" si="1"/>
        <v>-0.32000000000000028</v>
      </c>
      <c r="P64">
        <v>12.052710646636186</v>
      </c>
      <c r="Q64">
        <v>6.6002939255388631</v>
      </c>
      <c r="R64">
        <v>0</v>
      </c>
      <c r="S64">
        <v>1.6624428478118876</v>
      </c>
      <c r="T64">
        <v>9.9845525800130623</v>
      </c>
      <c r="U64" s="114">
        <f t="shared" si="2"/>
        <v>30.3</v>
      </c>
      <c r="V64" s="112">
        <f t="shared" si="3"/>
        <v>0</v>
      </c>
      <c r="X64" s="117"/>
    </row>
    <row r="65" spans="1:24">
      <c r="A65" t="s">
        <v>107</v>
      </c>
      <c r="B65">
        <f>GT!B65</f>
        <v>34</v>
      </c>
      <c r="C65">
        <f>GT!C65</f>
        <v>56</v>
      </c>
      <c r="D65">
        <f>GT!M65</f>
        <v>30.3</v>
      </c>
      <c r="E65">
        <f>GT!N65</f>
        <v>0</v>
      </c>
      <c r="F65">
        <f t="shared" si="4"/>
        <v>90</v>
      </c>
      <c r="G65">
        <f t="shared" si="5"/>
        <v>30.3</v>
      </c>
      <c r="H65" s="112"/>
      <c r="I65">
        <f>BRPL_EOD!AA65+BRPL_EOD!AB65</f>
        <v>12.18</v>
      </c>
      <c r="J65">
        <f>BYPL_EOD!AA65+BYPL_EOD!AB65</f>
        <v>6.67</v>
      </c>
      <c r="K65">
        <f>MES_EOD!AA65+MES_EOD!AB65</f>
        <v>0</v>
      </c>
      <c r="L65">
        <f>NDMC_EOD!AA65+NDMC_EOD!AB65</f>
        <v>1.68</v>
      </c>
      <c r="M65">
        <f>TPDDL_EOD!AA65+TPDDL_EOD!AB65</f>
        <v>10.09</v>
      </c>
      <c r="N65">
        <f t="shared" si="0"/>
        <v>30.62</v>
      </c>
      <c r="O65" s="112">
        <f t="shared" si="1"/>
        <v>-0.32000000000000028</v>
      </c>
      <c r="P65">
        <v>12.052710646636186</v>
      </c>
      <c r="Q65">
        <v>6.6002939255388631</v>
      </c>
      <c r="R65">
        <v>0</v>
      </c>
      <c r="S65">
        <v>1.6624428478118876</v>
      </c>
      <c r="T65">
        <v>9.9845525800130623</v>
      </c>
      <c r="U65" s="114">
        <f t="shared" si="2"/>
        <v>30.3</v>
      </c>
      <c r="V65" s="112">
        <f t="shared" si="3"/>
        <v>0</v>
      </c>
      <c r="X65" s="117"/>
    </row>
    <row r="66" spans="1:24">
      <c r="A66" t="s">
        <v>108</v>
      </c>
      <c r="B66">
        <f>GT!B66</f>
        <v>34</v>
      </c>
      <c r="C66">
        <f>GT!C66</f>
        <v>56</v>
      </c>
      <c r="D66">
        <f>GT!M66</f>
        <v>30.3</v>
      </c>
      <c r="E66">
        <f>GT!N66</f>
        <v>0</v>
      </c>
      <c r="F66">
        <f t="shared" si="4"/>
        <v>90</v>
      </c>
      <c r="G66">
        <f t="shared" si="5"/>
        <v>30.3</v>
      </c>
      <c r="H66" s="112"/>
      <c r="I66">
        <f>BRPL_EOD!AA66+BRPL_EOD!AB66</f>
        <v>12.18</v>
      </c>
      <c r="J66">
        <f>BYPL_EOD!AA66+BYPL_EOD!AB66</f>
        <v>6.67</v>
      </c>
      <c r="K66">
        <f>MES_EOD!AA66+MES_EOD!AB66</f>
        <v>0</v>
      </c>
      <c r="L66">
        <f>NDMC_EOD!AA66+NDMC_EOD!AB66</f>
        <v>1.68</v>
      </c>
      <c r="M66">
        <f>TPDDL_EOD!AA66+TPDDL_EOD!AB66</f>
        <v>10.09</v>
      </c>
      <c r="N66">
        <f t="shared" si="0"/>
        <v>30.62</v>
      </c>
      <c r="O66" s="112">
        <f t="shared" si="1"/>
        <v>-0.32000000000000028</v>
      </c>
      <c r="P66">
        <v>12.052710646636186</v>
      </c>
      <c r="Q66">
        <v>6.6002939255388631</v>
      </c>
      <c r="R66">
        <v>0</v>
      </c>
      <c r="S66">
        <v>1.6624428478118876</v>
      </c>
      <c r="T66">
        <v>9.9845525800130623</v>
      </c>
      <c r="U66" s="114">
        <f t="shared" si="2"/>
        <v>30.3</v>
      </c>
      <c r="V66" s="112">
        <f t="shared" si="3"/>
        <v>0</v>
      </c>
      <c r="X66" s="117"/>
    </row>
    <row r="67" spans="1:24">
      <c r="A67" t="s">
        <v>109</v>
      </c>
      <c r="B67">
        <f>GT!B67</f>
        <v>34</v>
      </c>
      <c r="C67">
        <f>GT!C67</f>
        <v>56</v>
      </c>
      <c r="D67">
        <f>GT!M67</f>
        <v>30.3</v>
      </c>
      <c r="E67">
        <f>GT!N67</f>
        <v>0</v>
      </c>
      <c r="F67">
        <f t="shared" si="4"/>
        <v>90</v>
      </c>
      <c r="G67">
        <f t="shared" si="5"/>
        <v>30.3</v>
      </c>
      <c r="H67" s="112"/>
      <c r="I67">
        <f>BRPL_EOD!AA67+BRPL_EOD!AB67</f>
        <v>12.18</v>
      </c>
      <c r="J67">
        <f>BYPL_EOD!AA67+BYPL_EOD!AB67</f>
        <v>6.67</v>
      </c>
      <c r="K67">
        <f>MES_EOD!AA67+MES_EOD!AB67</f>
        <v>0</v>
      </c>
      <c r="L67">
        <f>NDMC_EOD!AA67+NDMC_EOD!AB67</f>
        <v>1.68</v>
      </c>
      <c r="M67">
        <f>TPDDL_EOD!AA67+TPDDL_EOD!AB67</f>
        <v>10.09</v>
      </c>
      <c r="N67">
        <f t="shared" ref="N67:N98" si="6">SUM(I67:M67)</f>
        <v>30.62</v>
      </c>
      <c r="O67" s="112">
        <f t="shared" ref="O67:O98" si="7">G67-N67</f>
        <v>-0.32000000000000028</v>
      </c>
      <c r="P67">
        <v>12.052710646636186</v>
      </c>
      <c r="Q67">
        <v>6.6002939255388631</v>
      </c>
      <c r="R67">
        <v>0</v>
      </c>
      <c r="S67">
        <v>1.6624428478118876</v>
      </c>
      <c r="T67">
        <v>9.9845525800130623</v>
      </c>
      <c r="U67" s="114">
        <f t="shared" ref="U67:U98" si="8">SUM(P67:T67)</f>
        <v>30.3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34</v>
      </c>
      <c r="C68">
        <f>GT!C68</f>
        <v>56</v>
      </c>
      <c r="D68">
        <f>GT!M68</f>
        <v>30.3</v>
      </c>
      <c r="E68">
        <f>GT!N68</f>
        <v>0</v>
      </c>
      <c r="F68">
        <f t="shared" ref="F68:F98" si="10">B68+C68</f>
        <v>90</v>
      </c>
      <c r="G68">
        <f t="shared" ref="G68:G98" si="11">D68+E68-X68</f>
        <v>30.3</v>
      </c>
      <c r="H68" s="112"/>
      <c r="I68">
        <f>BRPL_EOD!AA68+BRPL_EOD!AB68</f>
        <v>12.18</v>
      </c>
      <c r="J68">
        <f>BYPL_EOD!AA68+BYPL_EOD!AB68</f>
        <v>6.67</v>
      </c>
      <c r="K68">
        <f>MES_EOD!AA68+MES_EOD!AB68</f>
        <v>0</v>
      </c>
      <c r="L68">
        <f>NDMC_EOD!AA68+NDMC_EOD!AB68</f>
        <v>1.68</v>
      </c>
      <c r="M68">
        <f>TPDDL_EOD!AA68+TPDDL_EOD!AB68</f>
        <v>10.09</v>
      </c>
      <c r="N68">
        <f t="shared" si="6"/>
        <v>30.62</v>
      </c>
      <c r="O68" s="112">
        <f t="shared" si="7"/>
        <v>-0.32000000000000028</v>
      </c>
      <c r="P68">
        <v>12.052710646636186</v>
      </c>
      <c r="Q68">
        <v>6.6002939255388631</v>
      </c>
      <c r="R68">
        <v>0</v>
      </c>
      <c r="S68">
        <v>1.6624428478118876</v>
      </c>
      <c r="T68">
        <v>9.9845525800130623</v>
      </c>
      <c r="U68" s="114">
        <f t="shared" si="8"/>
        <v>30.3</v>
      </c>
      <c r="V68" s="112">
        <f t="shared" si="9"/>
        <v>0</v>
      </c>
      <c r="X68" s="117"/>
    </row>
    <row r="69" spans="1:24">
      <c r="A69" t="s">
        <v>111</v>
      </c>
      <c r="B69">
        <f>GT!B69</f>
        <v>34</v>
      </c>
      <c r="C69">
        <f>GT!C69</f>
        <v>56</v>
      </c>
      <c r="D69">
        <f>GT!M69</f>
        <v>30.3</v>
      </c>
      <c r="E69">
        <f>GT!N69</f>
        <v>0</v>
      </c>
      <c r="F69">
        <f t="shared" si="10"/>
        <v>90</v>
      </c>
      <c r="G69">
        <f t="shared" si="11"/>
        <v>30.3</v>
      </c>
      <c r="H69" s="112"/>
      <c r="I69">
        <f>BRPL_EOD!AA69+BRPL_EOD!AB69</f>
        <v>12.18</v>
      </c>
      <c r="J69">
        <f>BYPL_EOD!AA69+BYPL_EOD!AB69</f>
        <v>6.67</v>
      </c>
      <c r="K69">
        <f>MES_EOD!AA69+MES_EOD!AB69</f>
        <v>0</v>
      </c>
      <c r="L69">
        <f>NDMC_EOD!AA69+NDMC_EOD!AB69</f>
        <v>1.68</v>
      </c>
      <c r="M69">
        <f>TPDDL_EOD!AA69+TPDDL_EOD!AB69</f>
        <v>10.09</v>
      </c>
      <c r="N69">
        <f t="shared" si="6"/>
        <v>30.62</v>
      </c>
      <c r="O69" s="112">
        <f t="shared" si="7"/>
        <v>-0.32000000000000028</v>
      </c>
      <c r="P69">
        <v>12.052710646636186</v>
      </c>
      <c r="Q69">
        <v>6.6002939255388631</v>
      </c>
      <c r="R69">
        <v>0</v>
      </c>
      <c r="S69">
        <v>1.6624428478118876</v>
      </c>
      <c r="T69">
        <v>9.9845525800130623</v>
      </c>
      <c r="U69" s="114">
        <f t="shared" si="8"/>
        <v>30.3</v>
      </c>
      <c r="V69" s="112">
        <f t="shared" si="9"/>
        <v>0</v>
      </c>
      <c r="X69" s="117"/>
    </row>
    <row r="70" spans="1:24">
      <c r="A70" t="s">
        <v>112</v>
      </c>
      <c r="B70">
        <f>GT!B70</f>
        <v>34</v>
      </c>
      <c r="C70">
        <f>GT!C70</f>
        <v>56</v>
      </c>
      <c r="D70">
        <f>GT!M70</f>
        <v>30.3</v>
      </c>
      <c r="E70">
        <f>GT!N70</f>
        <v>0</v>
      </c>
      <c r="F70">
        <f t="shared" si="10"/>
        <v>90</v>
      </c>
      <c r="G70">
        <f t="shared" si="11"/>
        <v>30.3</v>
      </c>
      <c r="H70" s="112"/>
      <c r="I70">
        <f>BRPL_EOD!AA70+BRPL_EOD!AB70</f>
        <v>12.18</v>
      </c>
      <c r="J70">
        <f>BYPL_EOD!AA70+BYPL_EOD!AB70</f>
        <v>6.67</v>
      </c>
      <c r="K70">
        <f>MES_EOD!AA70+MES_EOD!AB70</f>
        <v>0</v>
      </c>
      <c r="L70">
        <f>NDMC_EOD!AA70+NDMC_EOD!AB70</f>
        <v>1.68</v>
      </c>
      <c r="M70">
        <f>TPDDL_EOD!AA70+TPDDL_EOD!AB70</f>
        <v>10.09</v>
      </c>
      <c r="N70">
        <f t="shared" si="6"/>
        <v>30.62</v>
      </c>
      <c r="O70" s="112">
        <f t="shared" si="7"/>
        <v>-0.32000000000000028</v>
      </c>
      <c r="P70">
        <v>12.052710646636186</v>
      </c>
      <c r="Q70">
        <v>6.6002939255388631</v>
      </c>
      <c r="R70">
        <v>0</v>
      </c>
      <c r="S70">
        <v>1.6624428478118876</v>
      </c>
      <c r="T70">
        <v>9.9845525800130623</v>
      </c>
      <c r="U70" s="114">
        <f t="shared" si="8"/>
        <v>30.3</v>
      </c>
      <c r="V70" s="112">
        <f t="shared" si="9"/>
        <v>0</v>
      </c>
      <c r="X70" s="117"/>
    </row>
    <row r="71" spans="1:24">
      <c r="A71" t="s">
        <v>113</v>
      </c>
      <c r="B71">
        <f>GT!B71</f>
        <v>34</v>
      </c>
      <c r="C71">
        <f>GT!C71</f>
        <v>56</v>
      </c>
      <c r="D71">
        <f>GT!M71</f>
        <v>30.3</v>
      </c>
      <c r="E71">
        <f>GT!N71</f>
        <v>0</v>
      </c>
      <c r="F71">
        <f t="shared" si="10"/>
        <v>90</v>
      </c>
      <c r="G71">
        <f t="shared" si="11"/>
        <v>30.3</v>
      </c>
      <c r="H71" s="112"/>
      <c r="I71">
        <f>BRPL_EOD!AA71+BRPL_EOD!AB71</f>
        <v>12.18</v>
      </c>
      <c r="J71">
        <f>BYPL_EOD!AA71+BYPL_EOD!AB71</f>
        <v>6.67</v>
      </c>
      <c r="K71">
        <f>MES_EOD!AA71+MES_EOD!AB71</f>
        <v>0</v>
      </c>
      <c r="L71">
        <f>NDMC_EOD!AA71+NDMC_EOD!AB71</f>
        <v>1.68</v>
      </c>
      <c r="M71">
        <f>TPDDL_EOD!AA71+TPDDL_EOD!AB71</f>
        <v>10.09</v>
      </c>
      <c r="N71">
        <f t="shared" si="6"/>
        <v>30.62</v>
      </c>
      <c r="O71" s="112">
        <f t="shared" si="7"/>
        <v>-0.32000000000000028</v>
      </c>
      <c r="P71">
        <v>12.052710646636186</v>
      </c>
      <c r="Q71">
        <v>6.6002939255388631</v>
      </c>
      <c r="R71">
        <v>0</v>
      </c>
      <c r="S71">
        <v>1.6624428478118876</v>
      </c>
      <c r="T71">
        <v>9.9845525800130623</v>
      </c>
      <c r="U71" s="114">
        <f t="shared" si="8"/>
        <v>30.3</v>
      </c>
      <c r="V71" s="112">
        <f t="shared" si="9"/>
        <v>0</v>
      </c>
      <c r="X71" s="117"/>
    </row>
    <row r="72" spans="1:24">
      <c r="A72" t="s">
        <v>114</v>
      </c>
      <c r="B72">
        <f>GT!B72</f>
        <v>34</v>
      </c>
      <c r="C72">
        <f>GT!C72</f>
        <v>56</v>
      </c>
      <c r="D72">
        <f>GT!M72</f>
        <v>30.3</v>
      </c>
      <c r="E72">
        <f>GT!N72</f>
        <v>0</v>
      </c>
      <c r="F72">
        <f t="shared" si="10"/>
        <v>90</v>
      </c>
      <c r="G72">
        <f t="shared" si="11"/>
        <v>30.3</v>
      </c>
      <c r="H72" s="112"/>
      <c r="I72">
        <f>BRPL_EOD!AA72+BRPL_EOD!AB72</f>
        <v>12.18</v>
      </c>
      <c r="J72">
        <f>BYPL_EOD!AA72+BYPL_EOD!AB72</f>
        <v>6.67</v>
      </c>
      <c r="K72">
        <f>MES_EOD!AA72+MES_EOD!AB72</f>
        <v>0</v>
      </c>
      <c r="L72">
        <f>NDMC_EOD!AA72+NDMC_EOD!AB72</f>
        <v>1.68</v>
      </c>
      <c r="M72">
        <f>TPDDL_EOD!AA72+TPDDL_EOD!AB72</f>
        <v>10.09</v>
      </c>
      <c r="N72">
        <f t="shared" si="6"/>
        <v>30.62</v>
      </c>
      <c r="O72" s="112">
        <f t="shared" si="7"/>
        <v>-0.32000000000000028</v>
      </c>
      <c r="P72">
        <v>12.052710646636186</v>
      </c>
      <c r="Q72">
        <v>6.6002939255388631</v>
      </c>
      <c r="R72">
        <v>0</v>
      </c>
      <c r="S72">
        <v>1.6624428478118876</v>
      </c>
      <c r="T72">
        <v>9.9845525800130623</v>
      </c>
      <c r="U72" s="114">
        <f t="shared" si="8"/>
        <v>30.3</v>
      </c>
      <c r="V72" s="112">
        <f t="shared" si="9"/>
        <v>0</v>
      </c>
      <c r="X72" s="117"/>
    </row>
    <row r="73" spans="1:24">
      <c r="A73" t="s">
        <v>115</v>
      </c>
      <c r="B73">
        <f>GT!B73</f>
        <v>34</v>
      </c>
      <c r="C73">
        <f>GT!C73</f>
        <v>56</v>
      </c>
      <c r="D73">
        <f>GT!M73</f>
        <v>30.3</v>
      </c>
      <c r="E73">
        <f>GT!N73</f>
        <v>0</v>
      </c>
      <c r="F73">
        <f t="shared" si="10"/>
        <v>90</v>
      </c>
      <c r="G73">
        <f t="shared" si="11"/>
        <v>30.3</v>
      </c>
      <c r="H73" s="112"/>
      <c r="I73">
        <f>BRPL_EOD!AA73+BRPL_EOD!AB73</f>
        <v>12.18</v>
      </c>
      <c r="J73">
        <f>BYPL_EOD!AA73+BYPL_EOD!AB73</f>
        <v>6.67</v>
      </c>
      <c r="K73">
        <f>MES_EOD!AA73+MES_EOD!AB73</f>
        <v>0</v>
      </c>
      <c r="L73">
        <f>NDMC_EOD!AA73+NDMC_EOD!AB73</f>
        <v>1.68</v>
      </c>
      <c r="M73">
        <f>TPDDL_EOD!AA73+TPDDL_EOD!AB73</f>
        <v>10.09</v>
      </c>
      <c r="N73">
        <f t="shared" si="6"/>
        <v>30.62</v>
      </c>
      <c r="O73" s="112">
        <f t="shared" si="7"/>
        <v>-0.32000000000000028</v>
      </c>
      <c r="P73">
        <v>12.052710646636186</v>
      </c>
      <c r="Q73">
        <v>6.6002939255388631</v>
      </c>
      <c r="R73">
        <v>0</v>
      </c>
      <c r="S73">
        <v>1.6624428478118876</v>
      </c>
      <c r="T73">
        <v>9.9845525800130623</v>
      </c>
      <c r="U73" s="114">
        <f t="shared" si="8"/>
        <v>30.3</v>
      </c>
      <c r="V73" s="112">
        <f t="shared" si="9"/>
        <v>0</v>
      </c>
      <c r="X73" s="117"/>
    </row>
    <row r="74" spans="1:24">
      <c r="A74" t="s">
        <v>116</v>
      </c>
      <c r="B74">
        <f>GT!B74</f>
        <v>34</v>
      </c>
      <c r="C74">
        <f>GT!C74</f>
        <v>56</v>
      </c>
      <c r="D74">
        <f>GT!M74</f>
        <v>30.3</v>
      </c>
      <c r="E74">
        <f>GT!N74</f>
        <v>0</v>
      </c>
      <c r="F74">
        <f t="shared" si="10"/>
        <v>90</v>
      </c>
      <c r="G74">
        <f t="shared" si="11"/>
        <v>30.3</v>
      </c>
      <c r="H74" s="112"/>
      <c r="I74">
        <f>BRPL_EOD!AA74+BRPL_EOD!AB74</f>
        <v>12.18</v>
      </c>
      <c r="J74">
        <f>BYPL_EOD!AA74+BYPL_EOD!AB74</f>
        <v>6.67</v>
      </c>
      <c r="K74">
        <f>MES_EOD!AA74+MES_EOD!AB74</f>
        <v>0</v>
      </c>
      <c r="L74">
        <f>NDMC_EOD!AA74+NDMC_EOD!AB74</f>
        <v>1.68</v>
      </c>
      <c r="M74">
        <f>TPDDL_EOD!AA74+TPDDL_EOD!AB74</f>
        <v>10.09</v>
      </c>
      <c r="N74">
        <f t="shared" si="6"/>
        <v>30.62</v>
      </c>
      <c r="O74" s="112">
        <f t="shared" si="7"/>
        <v>-0.32000000000000028</v>
      </c>
      <c r="P74">
        <v>12.052710646636186</v>
      </c>
      <c r="Q74">
        <v>6.6002939255388631</v>
      </c>
      <c r="R74">
        <v>0</v>
      </c>
      <c r="S74">
        <v>1.6624428478118876</v>
      </c>
      <c r="T74">
        <v>9.9845525800130623</v>
      </c>
      <c r="U74" s="114">
        <f t="shared" si="8"/>
        <v>30.3</v>
      </c>
      <c r="V74" s="112">
        <f t="shared" si="9"/>
        <v>0</v>
      </c>
      <c r="X74" s="117"/>
    </row>
    <row r="75" spans="1:24">
      <c r="A75" t="s">
        <v>117</v>
      </c>
      <c r="B75">
        <f>GT!B75</f>
        <v>34</v>
      </c>
      <c r="C75">
        <f>GT!C75</f>
        <v>56</v>
      </c>
      <c r="D75">
        <f>GT!M75</f>
        <v>31.6</v>
      </c>
      <c r="E75">
        <f>GT!N75</f>
        <v>0</v>
      </c>
      <c r="F75">
        <f t="shared" si="10"/>
        <v>90</v>
      </c>
      <c r="G75">
        <f t="shared" si="11"/>
        <v>31.6</v>
      </c>
      <c r="H75" s="112"/>
      <c r="I75">
        <f>BRPL_EOD!AA75+BRPL_EOD!AB75</f>
        <v>12.83</v>
      </c>
      <c r="J75">
        <f>BYPL_EOD!AA75+BYPL_EOD!AB75</f>
        <v>7.02</v>
      </c>
      <c r="K75">
        <f>MES_EOD!AA75+MES_EOD!AB75</f>
        <v>0</v>
      </c>
      <c r="L75">
        <f>NDMC_EOD!AA75+NDMC_EOD!AB75</f>
        <v>1.68</v>
      </c>
      <c r="M75">
        <f>TPDDL_EOD!AA75+TPDDL_EOD!AB75</f>
        <v>10.09</v>
      </c>
      <c r="N75">
        <f t="shared" si="6"/>
        <v>31.62</v>
      </c>
      <c r="O75" s="112">
        <f t="shared" si="7"/>
        <v>-1.9999999999999574E-2</v>
      </c>
      <c r="P75">
        <v>12.821884882985453</v>
      </c>
      <c r="Q75">
        <v>7.0155597722960152</v>
      </c>
      <c r="R75">
        <v>0</v>
      </c>
      <c r="S75">
        <v>1.6789373814041746</v>
      </c>
      <c r="T75">
        <v>10.083617963314358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34</v>
      </c>
      <c r="C76">
        <f>GT!C76</f>
        <v>56</v>
      </c>
      <c r="D76">
        <f>GT!M76</f>
        <v>31.6</v>
      </c>
      <c r="E76">
        <f>GT!N76</f>
        <v>0</v>
      </c>
      <c r="F76">
        <f t="shared" si="10"/>
        <v>90</v>
      </c>
      <c r="G76">
        <f t="shared" si="11"/>
        <v>31.6</v>
      </c>
      <c r="H76" s="112"/>
      <c r="I76">
        <f>BRPL_EOD!AA76+BRPL_EOD!AB76</f>
        <v>12.83</v>
      </c>
      <c r="J76">
        <f>BYPL_EOD!AA76+BYPL_EOD!AB76</f>
        <v>7.02</v>
      </c>
      <c r="K76">
        <f>MES_EOD!AA76+MES_EOD!AB76</f>
        <v>0</v>
      </c>
      <c r="L76">
        <f>NDMC_EOD!AA76+NDMC_EOD!AB76</f>
        <v>1.68</v>
      </c>
      <c r="M76">
        <f>TPDDL_EOD!AA76+TPDDL_EOD!AB76</f>
        <v>10.09</v>
      </c>
      <c r="N76">
        <f t="shared" si="6"/>
        <v>31.62</v>
      </c>
      <c r="O76" s="112">
        <f t="shared" si="7"/>
        <v>-1.9999999999999574E-2</v>
      </c>
      <c r="P76">
        <v>12.821884882985453</v>
      </c>
      <c r="Q76">
        <v>7.0155597722960152</v>
      </c>
      <c r="R76">
        <v>0</v>
      </c>
      <c r="S76">
        <v>1.6789373814041746</v>
      </c>
      <c r="T76">
        <v>10.083617963314358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34</v>
      </c>
      <c r="C77">
        <f>GT!C77</f>
        <v>56</v>
      </c>
      <c r="D77">
        <f>GT!M77</f>
        <v>31.6</v>
      </c>
      <c r="E77">
        <f>GT!N77</f>
        <v>0</v>
      </c>
      <c r="F77">
        <f t="shared" si="10"/>
        <v>90</v>
      </c>
      <c r="G77">
        <f t="shared" si="11"/>
        <v>31.6</v>
      </c>
      <c r="H77" s="112"/>
      <c r="I77">
        <f>BRPL_EOD!AA77+BRPL_EOD!AB77</f>
        <v>12.83</v>
      </c>
      <c r="J77">
        <f>BYPL_EOD!AA77+BYPL_EOD!AB77</f>
        <v>7.02</v>
      </c>
      <c r="K77">
        <f>MES_EOD!AA77+MES_EOD!AB77</f>
        <v>0</v>
      </c>
      <c r="L77">
        <f>NDMC_EOD!AA77+NDMC_EOD!AB77</f>
        <v>1.68</v>
      </c>
      <c r="M77">
        <f>TPDDL_EOD!AA77+TPDDL_EOD!AB77</f>
        <v>10.09</v>
      </c>
      <c r="N77">
        <f t="shared" si="6"/>
        <v>31.62</v>
      </c>
      <c r="O77" s="112">
        <f t="shared" si="7"/>
        <v>-1.9999999999999574E-2</v>
      </c>
      <c r="P77">
        <v>12.821884882985453</v>
      </c>
      <c r="Q77">
        <v>7.0155597722960152</v>
      </c>
      <c r="R77">
        <v>0</v>
      </c>
      <c r="S77">
        <v>1.6789373814041746</v>
      </c>
      <c r="T77">
        <v>10.083617963314358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34</v>
      </c>
      <c r="C78">
        <f>GT!C78</f>
        <v>56</v>
      </c>
      <c r="D78">
        <f>GT!M78</f>
        <v>31.6</v>
      </c>
      <c r="E78">
        <f>GT!N78</f>
        <v>0</v>
      </c>
      <c r="F78">
        <f t="shared" si="10"/>
        <v>90</v>
      </c>
      <c r="G78">
        <f t="shared" si="11"/>
        <v>31.6</v>
      </c>
      <c r="H78" s="112"/>
      <c r="I78">
        <f>BRPL_EOD!AA78+BRPL_EOD!AB78</f>
        <v>12.83</v>
      </c>
      <c r="J78">
        <f>BYPL_EOD!AA78+BYPL_EOD!AB78</f>
        <v>7.02</v>
      </c>
      <c r="K78">
        <f>MES_EOD!AA78+MES_EOD!AB78</f>
        <v>0</v>
      </c>
      <c r="L78">
        <f>NDMC_EOD!AA78+NDMC_EOD!AB78</f>
        <v>1.68</v>
      </c>
      <c r="M78">
        <f>TPDDL_EOD!AA78+TPDDL_EOD!AB78</f>
        <v>10.09</v>
      </c>
      <c r="N78">
        <f t="shared" si="6"/>
        <v>31.62</v>
      </c>
      <c r="O78" s="112">
        <f t="shared" si="7"/>
        <v>-1.9999999999999574E-2</v>
      </c>
      <c r="P78">
        <v>12.821884882985453</v>
      </c>
      <c r="Q78">
        <v>7.0155597722960152</v>
      </c>
      <c r="R78">
        <v>0</v>
      </c>
      <c r="S78">
        <v>1.6789373814041746</v>
      </c>
      <c r="T78">
        <v>10.083617963314358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34</v>
      </c>
      <c r="C79">
        <f>GT!C79</f>
        <v>56</v>
      </c>
      <c r="D79">
        <f>GT!M79</f>
        <v>33.6</v>
      </c>
      <c r="E79">
        <f>GT!N79</f>
        <v>0</v>
      </c>
      <c r="F79">
        <f t="shared" si="10"/>
        <v>90</v>
      </c>
      <c r="G79">
        <f t="shared" si="11"/>
        <v>33.6</v>
      </c>
      <c r="H79" s="112"/>
      <c r="I79">
        <f>BRPL_EOD!AA79+BRPL_EOD!AB79</f>
        <v>14.12</v>
      </c>
      <c r="J79">
        <f>BYPL_EOD!AA79+BYPL_EOD!AB79</f>
        <v>7.73</v>
      </c>
      <c r="K79">
        <f>MES_EOD!AA79+MES_EOD!AB79</f>
        <v>0</v>
      </c>
      <c r="L79">
        <f>NDMC_EOD!AA79+NDMC_EOD!AB79</f>
        <v>1.68</v>
      </c>
      <c r="M79">
        <f>TPDDL_EOD!AA79+TPDDL_EOD!AB79</f>
        <v>10.09</v>
      </c>
      <c r="N79">
        <f t="shared" si="6"/>
        <v>33.620000000000005</v>
      </c>
      <c r="O79" s="112">
        <f t="shared" si="7"/>
        <v>-2.0000000000003126E-2</v>
      </c>
      <c r="P79">
        <v>14.111600237953597</v>
      </c>
      <c r="Q79">
        <v>7.7254015466983939</v>
      </c>
      <c r="R79">
        <v>0</v>
      </c>
      <c r="S79">
        <v>1.6790005948839974</v>
      </c>
      <c r="T79">
        <v>10.083997620464009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34</v>
      </c>
      <c r="C80">
        <f>GT!C80</f>
        <v>56</v>
      </c>
      <c r="D80">
        <f>GT!M80</f>
        <v>33.6</v>
      </c>
      <c r="E80">
        <f>GT!N80</f>
        <v>0</v>
      </c>
      <c r="F80">
        <f t="shared" si="10"/>
        <v>90</v>
      </c>
      <c r="G80">
        <f t="shared" si="11"/>
        <v>33.6</v>
      </c>
      <c r="H80" s="112"/>
      <c r="I80">
        <f>BRPL_EOD!AA80+BRPL_EOD!AB80</f>
        <v>14.12</v>
      </c>
      <c r="J80">
        <f>BYPL_EOD!AA80+BYPL_EOD!AB80</f>
        <v>7.73</v>
      </c>
      <c r="K80">
        <f>MES_EOD!AA80+MES_EOD!AB80</f>
        <v>0</v>
      </c>
      <c r="L80">
        <f>NDMC_EOD!AA80+NDMC_EOD!AB80</f>
        <v>1.68</v>
      </c>
      <c r="M80">
        <f>TPDDL_EOD!AA80+TPDDL_EOD!AB80</f>
        <v>10.09</v>
      </c>
      <c r="N80">
        <f t="shared" si="6"/>
        <v>33.620000000000005</v>
      </c>
      <c r="O80" s="112">
        <f t="shared" si="7"/>
        <v>-2.0000000000003126E-2</v>
      </c>
      <c r="P80">
        <v>14.111600237953597</v>
      </c>
      <c r="Q80">
        <v>7.7254015466983939</v>
      </c>
      <c r="R80">
        <v>0</v>
      </c>
      <c r="S80">
        <v>1.6790005948839974</v>
      </c>
      <c r="T80">
        <v>10.083997620464009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34</v>
      </c>
      <c r="C81">
        <f>GT!C81</f>
        <v>56</v>
      </c>
      <c r="D81">
        <f>GT!M81</f>
        <v>33.6</v>
      </c>
      <c r="E81">
        <f>GT!N81</f>
        <v>0</v>
      </c>
      <c r="F81">
        <f t="shared" si="10"/>
        <v>90</v>
      </c>
      <c r="G81">
        <f t="shared" si="11"/>
        <v>33.6</v>
      </c>
      <c r="H81" s="112"/>
      <c r="I81">
        <f>BRPL_EOD!AA81+BRPL_EOD!AB81</f>
        <v>14.12</v>
      </c>
      <c r="J81">
        <f>BYPL_EOD!AA81+BYPL_EOD!AB81</f>
        <v>7.73</v>
      </c>
      <c r="K81">
        <f>MES_EOD!AA81+MES_EOD!AB81</f>
        <v>0</v>
      </c>
      <c r="L81">
        <f>NDMC_EOD!AA81+NDMC_EOD!AB81</f>
        <v>1.68</v>
      </c>
      <c r="M81">
        <f>TPDDL_EOD!AA81+TPDDL_EOD!AB81</f>
        <v>10.09</v>
      </c>
      <c r="N81">
        <f t="shared" si="6"/>
        <v>33.620000000000005</v>
      </c>
      <c r="O81" s="112">
        <f t="shared" si="7"/>
        <v>-2.0000000000003126E-2</v>
      </c>
      <c r="P81">
        <v>14.111600237953597</v>
      </c>
      <c r="Q81">
        <v>7.7254015466983939</v>
      </c>
      <c r="R81">
        <v>0</v>
      </c>
      <c r="S81">
        <v>1.6790005948839974</v>
      </c>
      <c r="T81">
        <v>10.083997620464009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34</v>
      </c>
      <c r="C82">
        <f>GT!C82</f>
        <v>56</v>
      </c>
      <c r="D82">
        <f>GT!M82</f>
        <v>33.6</v>
      </c>
      <c r="E82">
        <f>GT!N82</f>
        <v>0</v>
      </c>
      <c r="F82">
        <f t="shared" si="10"/>
        <v>90</v>
      </c>
      <c r="G82">
        <f t="shared" si="11"/>
        <v>33.6</v>
      </c>
      <c r="H82" s="112"/>
      <c r="I82">
        <f>BRPL_EOD!AA82+BRPL_EOD!AB82</f>
        <v>14.12</v>
      </c>
      <c r="J82">
        <f>BYPL_EOD!AA82+BYPL_EOD!AB82</f>
        <v>7.73</v>
      </c>
      <c r="K82">
        <f>MES_EOD!AA82+MES_EOD!AB82</f>
        <v>0</v>
      </c>
      <c r="L82">
        <f>NDMC_EOD!AA82+NDMC_EOD!AB82</f>
        <v>1.68</v>
      </c>
      <c r="M82">
        <f>TPDDL_EOD!AA82+TPDDL_EOD!AB82</f>
        <v>10.09</v>
      </c>
      <c r="N82">
        <f t="shared" si="6"/>
        <v>33.620000000000005</v>
      </c>
      <c r="O82" s="112">
        <f t="shared" si="7"/>
        <v>-2.0000000000003126E-2</v>
      </c>
      <c r="P82">
        <v>14.111600237953597</v>
      </c>
      <c r="Q82">
        <v>7.7254015466983939</v>
      </c>
      <c r="R82">
        <v>0</v>
      </c>
      <c r="S82">
        <v>1.6790005948839974</v>
      </c>
      <c r="T82">
        <v>10.083997620464009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34</v>
      </c>
      <c r="C83">
        <f>GT!C83</f>
        <v>56</v>
      </c>
      <c r="D83">
        <f>GT!M83</f>
        <v>33.6</v>
      </c>
      <c r="E83">
        <f>GT!N83</f>
        <v>0</v>
      </c>
      <c r="F83">
        <f t="shared" si="10"/>
        <v>90</v>
      </c>
      <c r="G83">
        <f t="shared" si="11"/>
        <v>33.6</v>
      </c>
      <c r="H83" s="112"/>
      <c r="I83">
        <f>BRPL_EOD!AA83+BRPL_EOD!AB83</f>
        <v>14.12</v>
      </c>
      <c r="J83">
        <f>BYPL_EOD!AA83+BYPL_EOD!AB83</f>
        <v>7.73</v>
      </c>
      <c r="K83">
        <f>MES_EOD!AA83+MES_EOD!AB83</f>
        <v>0</v>
      </c>
      <c r="L83">
        <f>NDMC_EOD!AA83+NDMC_EOD!AB83</f>
        <v>1.68</v>
      </c>
      <c r="M83">
        <f>TPDDL_EOD!AA83+TPDDL_EOD!AB83</f>
        <v>10.09</v>
      </c>
      <c r="N83">
        <f t="shared" si="6"/>
        <v>33.620000000000005</v>
      </c>
      <c r="O83" s="112">
        <f t="shared" si="7"/>
        <v>-2.0000000000003126E-2</v>
      </c>
      <c r="P83">
        <v>14.111600237953597</v>
      </c>
      <c r="Q83">
        <v>7.7254015466983939</v>
      </c>
      <c r="R83">
        <v>0</v>
      </c>
      <c r="S83">
        <v>1.6790005948839974</v>
      </c>
      <c r="T83">
        <v>10.083997620464009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34</v>
      </c>
      <c r="C84">
        <f>GT!C84</f>
        <v>56</v>
      </c>
      <c r="D84">
        <f>GT!M84</f>
        <v>33.6</v>
      </c>
      <c r="E84">
        <f>GT!N84</f>
        <v>0</v>
      </c>
      <c r="F84">
        <f t="shared" si="10"/>
        <v>90</v>
      </c>
      <c r="G84">
        <f t="shared" si="11"/>
        <v>33.6</v>
      </c>
      <c r="H84" s="112"/>
      <c r="I84">
        <f>BRPL_EOD!AA84+BRPL_EOD!AB84</f>
        <v>14.12</v>
      </c>
      <c r="J84">
        <f>BYPL_EOD!AA84+BYPL_EOD!AB84</f>
        <v>7.73</v>
      </c>
      <c r="K84">
        <f>MES_EOD!AA84+MES_EOD!AB84</f>
        <v>0</v>
      </c>
      <c r="L84">
        <f>NDMC_EOD!AA84+NDMC_EOD!AB84</f>
        <v>1.68</v>
      </c>
      <c r="M84">
        <f>TPDDL_EOD!AA84+TPDDL_EOD!AB84</f>
        <v>10.09</v>
      </c>
      <c r="N84">
        <f t="shared" si="6"/>
        <v>33.620000000000005</v>
      </c>
      <c r="O84" s="112">
        <f t="shared" si="7"/>
        <v>-2.0000000000003126E-2</v>
      </c>
      <c r="P84">
        <v>14.111600237953597</v>
      </c>
      <c r="Q84">
        <v>7.7254015466983939</v>
      </c>
      <c r="R84">
        <v>0</v>
      </c>
      <c r="S84">
        <v>1.6790005948839974</v>
      </c>
      <c r="T84">
        <v>10.083997620464009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34</v>
      </c>
      <c r="C85">
        <f>GT!C85</f>
        <v>56</v>
      </c>
      <c r="D85">
        <f>GT!M85</f>
        <v>33.6</v>
      </c>
      <c r="E85">
        <f>GT!N85</f>
        <v>0</v>
      </c>
      <c r="F85">
        <f t="shared" si="10"/>
        <v>90</v>
      </c>
      <c r="G85">
        <f t="shared" si="11"/>
        <v>33.6</v>
      </c>
      <c r="H85" s="112"/>
      <c r="I85">
        <f>BRPL_EOD!AA85+BRPL_EOD!AB85</f>
        <v>14.12</v>
      </c>
      <c r="J85">
        <f>BYPL_EOD!AA85+BYPL_EOD!AB85</f>
        <v>7.73</v>
      </c>
      <c r="K85">
        <f>MES_EOD!AA85+MES_EOD!AB85</f>
        <v>0</v>
      </c>
      <c r="L85">
        <f>NDMC_EOD!AA85+NDMC_EOD!AB85</f>
        <v>1.68</v>
      </c>
      <c r="M85">
        <f>TPDDL_EOD!AA85+TPDDL_EOD!AB85</f>
        <v>10.09</v>
      </c>
      <c r="N85">
        <f t="shared" si="6"/>
        <v>33.620000000000005</v>
      </c>
      <c r="O85" s="112">
        <f t="shared" si="7"/>
        <v>-2.0000000000003126E-2</v>
      </c>
      <c r="P85">
        <v>14.111600237953597</v>
      </c>
      <c r="Q85">
        <v>7.7254015466983939</v>
      </c>
      <c r="R85">
        <v>0</v>
      </c>
      <c r="S85">
        <v>1.6790005948839974</v>
      </c>
      <c r="T85">
        <v>10.083997620464009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34</v>
      </c>
      <c r="C86">
        <f>GT!C86</f>
        <v>56</v>
      </c>
      <c r="D86">
        <f>GT!M86</f>
        <v>33.6</v>
      </c>
      <c r="E86">
        <f>GT!N86</f>
        <v>0</v>
      </c>
      <c r="F86">
        <f t="shared" si="10"/>
        <v>90</v>
      </c>
      <c r="G86">
        <f t="shared" si="11"/>
        <v>33.6</v>
      </c>
      <c r="H86" s="112"/>
      <c r="I86">
        <f>BRPL_EOD!AA86+BRPL_EOD!AB86</f>
        <v>14.12</v>
      </c>
      <c r="J86">
        <f>BYPL_EOD!AA86+BYPL_EOD!AB86</f>
        <v>7.73</v>
      </c>
      <c r="K86">
        <f>MES_EOD!AA86+MES_EOD!AB86</f>
        <v>0</v>
      </c>
      <c r="L86">
        <f>NDMC_EOD!AA86+NDMC_EOD!AB86</f>
        <v>1.68</v>
      </c>
      <c r="M86">
        <f>TPDDL_EOD!AA86+TPDDL_EOD!AB86</f>
        <v>10.09</v>
      </c>
      <c r="N86">
        <f t="shared" si="6"/>
        <v>33.620000000000005</v>
      </c>
      <c r="O86" s="112">
        <f t="shared" si="7"/>
        <v>-2.0000000000003126E-2</v>
      </c>
      <c r="P86">
        <v>14.111600237953597</v>
      </c>
      <c r="Q86">
        <v>7.7254015466983939</v>
      </c>
      <c r="R86">
        <v>0</v>
      </c>
      <c r="S86">
        <v>1.6790005948839974</v>
      </c>
      <c r="T86">
        <v>10.083997620464009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34</v>
      </c>
      <c r="C87">
        <f>GT!C87</f>
        <v>56</v>
      </c>
      <c r="D87">
        <f>GT!M87</f>
        <v>33.6</v>
      </c>
      <c r="E87">
        <f>GT!N87</f>
        <v>0</v>
      </c>
      <c r="F87">
        <f t="shared" si="10"/>
        <v>90</v>
      </c>
      <c r="G87">
        <f t="shared" si="11"/>
        <v>33.6</v>
      </c>
      <c r="H87" s="112"/>
      <c r="I87">
        <f>BRPL_EOD!AA87+BRPL_EOD!AB87</f>
        <v>14.12</v>
      </c>
      <c r="J87">
        <f>BYPL_EOD!AA87+BYPL_EOD!AB87</f>
        <v>7.73</v>
      </c>
      <c r="K87">
        <f>MES_EOD!AA87+MES_EOD!AB87</f>
        <v>0</v>
      </c>
      <c r="L87">
        <f>NDMC_EOD!AA87+NDMC_EOD!AB87</f>
        <v>1.68</v>
      </c>
      <c r="M87">
        <f>TPDDL_EOD!AA87+TPDDL_EOD!AB87</f>
        <v>10.09</v>
      </c>
      <c r="N87">
        <f t="shared" si="6"/>
        <v>33.620000000000005</v>
      </c>
      <c r="O87" s="112">
        <f t="shared" si="7"/>
        <v>-2.0000000000003126E-2</v>
      </c>
      <c r="P87">
        <v>14.111600237953597</v>
      </c>
      <c r="Q87">
        <v>7.7254015466983939</v>
      </c>
      <c r="R87">
        <v>0</v>
      </c>
      <c r="S87">
        <v>1.6790005948839974</v>
      </c>
      <c r="T87">
        <v>10.083997620464009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34</v>
      </c>
      <c r="C88">
        <f>GT!C88</f>
        <v>56</v>
      </c>
      <c r="D88">
        <f>GT!M88</f>
        <v>33.6</v>
      </c>
      <c r="E88">
        <f>GT!N88</f>
        <v>0</v>
      </c>
      <c r="F88">
        <f t="shared" si="10"/>
        <v>90</v>
      </c>
      <c r="G88">
        <f t="shared" si="11"/>
        <v>33.6</v>
      </c>
      <c r="H88" s="112"/>
      <c r="I88">
        <f>BRPL_EOD!AA88+BRPL_EOD!AB88</f>
        <v>14.12</v>
      </c>
      <c r="J88">
        <f>BYPL_EOD!AA88+BYPL_EOD!AB88</f>
        <v>7.73</v>
      </c>
      <c r="K88">
        <f>MES_EOD!AA88+MES_EOD!AB88</f>
        <v>0</v>
      </c>
      <c r="L88">
        <f>NDMC_EOD!AA88+NDMC_EOD!AB88</f>
        <v>1.68</v>
      </c>
      <c r="M88">
        <f>TPDDL_EOD!AA88+TPDDL_EOD!AB88</f>
        <v>10.09</v>
      </c>
      <c r="N88">
        <f t="shared" si="6"/>
        <v>33.620000000000005</v>
      </c>
      <c r="O88" s="112">
        <f t="shared" si="7"/>
        <v>-2.0000000000003126E-2</v>
      </c>
      <c r="P88">
        <v>14.111600237953597</v>
      </c>
      <c r="Q88">
        <v>7.7254015466983939</v>
      </c>
      <c r="R88">
        <v>0</v>
      </c>
      <c r="S88">
        <v>1.6790005948839974</v>
      </c>
      <c r="T88">
        <v>10.083997620464009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34</v>
      </c>
      <c r="C89">
        <f>GT!C89</f>
        <v>56</v>
      </c>
      <c r="D89">
        <f>GT!M89</f>
        <v>33.6</v>
      </c>
      <c r="E89">
        <f>GT!N89</f>
        <v>0</v>
      </c>
      <c r="F89">
        <f t="shared" si="10"/>
        <v>90</v>
      </c>
      <c r="G89">
        <f t="shared" si="11"/>
        <v>33.6</v>
      </c>
      <c r="H89" s="112"/>
      <c r="I89">
        <f>BRPL_EOD!AA89+BRPL_EOD!AB89</f>
        <v>14.12</v>
      </c>
      <c r="J89">
        <f>BYPL_EOD!AA89+BYPL_EOD!AB89</f>
        <v>7.73</v>
      </c>
      <c r="K89">
        <f>MES_EOD!AA89+MES_EOD!AB89</f>
        <v>0</v>
      </c>
      <c r="L89">
        <f>NDMC_EOD!AA89+NDMC_EOD!AB89</f>
        <v>1.68</v>
      </c>
      <c r="M89">
        <f>TPDDL_EOD!AA89+TPDDL_EOD!AB89</f>
        <v>10.09</v>
      </c>
      <c r="N89">
        <f t="shared" si="6"/>
        <v>33.620000000000005</v>
      </c>
      <c r="O89" s="112">
        <f t="shared" si="7"/>
        <v>-2.0000000000003126E-2</v>
      </c>
      <c r="P89">
        <v>14.111600237953597</v>
      </c>
      <c r="Q89">
        <v>7.7254015466983939</v>
      </c>
      <c r="R89">
        <v>0</v>
      </c>
      <c r="S89">
        <v>1.6790005948839974</v>
      </c>
      <c r="T89">
        <v>10.083997620464009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34</v>
      </c>
      <c r="C90">
        <f>GT!C90</f>
        <v>56</v>
      </c>
      <c r="D90">
        <f>GT!M90</f>
        <v>33.6</v>
      </c>
      <c r="E90">
        <f>GT!N90</f>
        <v>0</v>
      </c>
      <c r="F90">
        <f t="shared" si="10"/>
        <v>90</v>
      </c>
      <c r="G90">
        <f t="shared" si="11"/>
        <v>33.6</v>
      </c>
      <c r="H90" s="112"/>
      <c r="I90">
        <f>BRPL_EOD!AA90+BRPL_EOD!AB90</f>
        <v>14.12</v>
      </c>
      <c r="J90">
        <f>BYPL_EOD!AA90+BYPL_EOD!AB90</f>
        <v>7.73</v>
      </c>
      <c r="K90">
        <f>MES_EOD!AA90+MES_EOD!AB90</f>
        <v>0</v>
      </c>
      <c r="L90">
        <f>NDMC_EOD!AA90+NDMC_EOD!AB90</f>
        <v>1.68</v>
      </c>
      <c r="M90">
        <f>TPDDL_EOD!AA90+TPDDL_EOD!AB90</f>
        <v>10.09</v>
      </c>
      <c r="N90">
        <f t="shared" si="6"/>
        <v>33.620000000000005</v>
      </c>
      <c r="O90" s="112">
        <f t="shared" si="7"/>
        <v>-2.0000000000003126E-2</v>
      </c>
      <c r="P90">
        <v>14.111600237953597</v>
      </c>
      <c r="Q90">
        <v>7.7254015466983939</v>
      </c>
      <c r="R90">
        <v>0</v>
      </c>
      <c r="S90">
        <v>1.6790005948839974</v>
      </c>
      <c r="T90">
        <v>10.083997620464009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34</v>
      </c>
      <c r="C91">
        <f>GT!C91</f>
        <v>56</v>
      </c>
      <c r="D91">
        <f>GT!M91</f>
        <v>33.6</v>
      </c>
      <c r="E91">
        <f>GT!N91</f>
        <v>0</v>
      </c>
      <c r="F91">
        <f t="shared" si="10"/>
        <v>90</v>
      </c>
      <c r="G91">
        <f t="shared" si="11"/>
        <v>33.6</v>
      </c>
      <c r="H91" s="112"/>
      <c r="I91">
        <f>BRPL_EOD!AA91+BRPL_EOD!AB91</f>
        <v>14.12</v>
      </c>
      <c r="J91">
        <f>BYPL_EOD!AA91+BYPL_EOD!AB91</f>
        <v>7.73</v>
      </c>
      <c r="K91">
        <f>MES_EOD!AA91+MES_EOD!AB91</f>
        <v>0</v>
      </c>
      <c r="L91">
        <f>NDMC_EOD!AA91+NDMC_EOD!AB91</f>
        <v>1.68</v>
      </c>
      <c r="M91">
        <f>TPDDL_EOD!AA91+TPDDL_EOD!AB91</f>
        <v>10.09</v>
      </c>
      <c r="N91">
        <f t="shared" si="6"/>
        <v>33.620000000000005</v>
      </c>
      <c r="O91" s="112">
        <f t="shared" si="7"/>
        <v>-2.0000000000003126E-2</v>
      </c>
      <c r="P91">
        <v>14.111600237953597</v>
      </c>
      <c r="Q91">
        <v>7.7254015466983939</v>
      </c>
      <c r="R91">
        <v>0</v>
      </c>
      <c r="S91">
        <v>1.6790005948839974</v>
      </c>
      <c r="T91">
        <v>10.083997620464009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34</v>
      </c>
      <c r="C92">
        <f>GT!C92</f>
        <v>56</v>
      </c>
      <c r="D92">
        <f>GT!M92</f>
        <v>33.6</v>
      </c>
      <c r="E92">
        <f>GT!N92</f>
        <v>0</v>
      </c>
      <c r="F92">
        <f t="shared" si="10"/>
        <v>90</v>
      </c>
      <c r="G92">
        <f t="shared" si="11"/>
        <v>33.6</v>
      </c>
      <c r="H92" s="112"/>
      <c r="I92">
        <f>BRPL_EOD!AA92+BRPL_EOD!AB92</f>
        <v>14.12</v>
      </c>
      <c r="J92">
        <f>BYPL_EOD!AA92+BYPL_EOD!AB92</f>
        <v>7.73</v>
      </c>
      <c r="K92">
        <f>MES_EOD!AA92+MES_EOD!AB92</f>
        <v>0</v>
      </c>
      <c r="L92">
        <f>NDMC_EOD!AA92+NDMC_EOD!AB92</f>
        <v>1.68</v>
      </c>
      <c r="M92">
        <f>TPDDL_EOD!AA92+TPDDL_EOD!AB92</f>
        <v>10.09</v>
      </c>
      <c r="N92">
        <f t="shared" si="6"/>
        <v>33.620000000000005</v>
      </c>
      <c r="O92" s="112">
        <f t="shared" si="7"/>
        <v>-2.0000000000003126E-2</v>
      </c>
      <c r="P92">
        <v>14.111600237953597</v>
      </c>
      <c r="Q92">
        <v>7.7254015466983939</v>
      </c>
      <c r="R92">
        <v>0</v>
      </c>
      <c r="S92">
        <v>1.6790005948839974</v>
      </c>
      <c r="T92">
        <v>10.083997620464009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34</v>
      </c>
      <c r="C93">
        <f>GT!C93</f>
        <v>56</v>
      </c>
      <c r="D93">
        <f>GT!M93</f>
        <v>33.6</v>
      </c>
      <c r="E93">
        <f>GT!N93</f>
        <v>0</v>
      </c>
      <c r="F93">
        <f t="shared" si="10"/>
        <v>90</v>
      </c>
      <c r="G93">
        <f t="shared" si="11"/>
        <v>33.6</v>
      </c>
      <c r="H93" s="112"/>
      <c r="I93">
        <f>BRPL_EOD!AA93+BRPL_EOD!AB93</f>
        <v>14.12</v>
      </c>
      <c r="J93">
        <f>BYPL_EOD!AA93+BYPL_EOD!AB93</f>
        <v>7.73</v>
      </c>
      <c r="K93">
        <f>MES_EOD!AA93+MES_EOD!AB93</f>
        <v>0</v>
      </c>
      <c r="L93">
        <f>NDMC_EOD!AA93+NDMC_EOD!AB93</f>
        <v>1.68</v>
      </c>
      <c r="M93">
        <f>TPDDL_EOD!AA93+TPDDL_EOD!AB93</f>
        <v>10.09</v>
      </c>
      <c r="N93">
        <f t="shared" si="6"/>
        <v>33.620000000000005</v>
      </c>
      <c r="O93" s="112">
        <f t="shared" si="7"/>
        <v>-2.0000000000003126E-2</v>
      </c>
      <c r="P93">
        <v>14.111600237953597</v>
      </c>
      <c r="Q93">
        <v>7.7254015466983939</v>
      </c>
      <c r="R93">
        <v>0</v>
      </c>
      <c r="S93">
        <v>1.6790005948839974</v>
      </c>
      <c r="T93">
        <v>10.083997620464009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34</v>
      </c>
      <c r="C94">
        <f>GT!C94</f>
        <v>56</v>
      </c>
      <c r="D94">
        <f>GT!M94</f>
        <v>33.6</v>
      </c>
      <c r="E94">
        <f>GT!N94</f>
        <v>0</v>
      </c>
      <c r="F94">
        <f t="shared" si="10"/>
        <v>90</v>
      </c>
      <c r="G94">
        <f t="shared" si="11"/>
        <v>33.6</v>
      </c>
      <c r="H94" s="112"/>
      <c r="I94">
        <f>BRPL_EOD!AA94+BRPL_EOD!AB94</f>
        <v>14.12</v>
      </c>
      <c r="J94">
        <f>BYPL_EOD!AA94+BYPL_EOD!AB94</f>
        <v>7.73</v>
      </c>
      <c r="K94">
        <f>MES_EOD!AA94+MES_EOD!AB94</f>
        <v>0</v>
      </c>
      <c r="L94">
        <f>NDMC_EOD!AA94+NDMC_EOD!AB94</f>
        <v>1.68</v>
      </c>
      <c r="M94">
        <f>TPDDL_EOD!AA94+TPDDL_EOD!AB94</f>
        <v>10.09</v>
      </c>
      <c r="N94">
        <f t="shared" si="6"/>
        <v>33.620000000000005</v>
      </c>
      <c r="O94" s="112">
        <f t="shared" si="7"/>
        <v>-2.0000000000003126E-2</v>
      </c>
      <c r="P94">
        <v>14.111600237953597</v>
      </c>
      <c r="Q94">
        <v>7.7254015466983939</v>
      </c>
      <c r="R94">
        <v>0</v>
      </c>
      <c r="S94">
        <v>1.6790005948839974</v>
      </c>
      <c r="T94">
        <v>10.083997620464009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34</v>
      </c>
      <c r="C95">
        <f>GT!C95</f>
        <v>56</v>
      </c>
      <c r="D95">
        <f>GT!M95</f>
        <v>33.6</v>
      </c>
      <c r="E95">
        <f>GT!N95</f>
        <v>0</v>
      </c>
      <c r="F95">
        <f t="shared" si="10"/>
        <v>90</v>
      </c>
      <c r="G95">
        <f t="shared" si="11"/>
        <v>33.6</v>
      </c>
      <c r="H95" s="112"/>
      <c r="I95">
        <f>BRPL_EOD!AA95+BRPL_EOD!AB95</f>
        <v>14.12</v>
      </c>
      <c r="J95">
        <f>BYPL_EOD!AA95+BYPL_EOD!AB95</f>
        <v>7.73</v>
      </c>
      <c r="K95">
        <f>MES_EOD!AA95+MES_EOD!AB95</f>
        <v>0</v>
      </c>
      <c r="L95">
        <f>NDMC_EOD!AA95+NDMC_EOD!AB95</f>
        <v>1.68</v>
      </c>
      <c r="M95">
        <f>TPDDL_EOD!AA95+TPDDL_EOD!AB95</f>
        <v>10.09</v>
      </c>
      <c r="N95">
        <f t="shared" si="6"/>
        <v>33.620000000000005</v>
      </c>
      <c r="O95" s="112">
        <f t="shared" si="7"/>
        <v>-2.0000000000003126E-2</v>
      </c>
      <c r="P95">
        <v>14.111600237953597</v>
      </c>
      <c r="Q95">
        <v>7.7254015466983939</v>
      </c>
      <c r="R95">
        <v>0</v>
      </c>
      <c r="S95">
        <v>1.6790005948839974</v>
      </c>
      <c r="T95">
        <v>10.083997620464009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34</v>
      </c>
      <c r="C96">
        <f>GT!C96</f>
        <v>56</v>
      </c>
      <c r="D96">
        <f>GT!M96</f>
        <v>33.6</v>
      </c>
      <c r="E96">
        <f>GT!N96</f>
        <v>0</v>
      </c>
      <c r="F96">
        <f t="shared" si="10"/>
        <v>90</v>
      </c>
      <c r="G96">
        <f t="shared" si="11"/>
        <v>33.6</v>
      </c>
      <c r="H96" s="112"/>
      <c r="I96">
        <f>BRPL_EOD!AA96+BRPL_EOD!AB96</f>
        <v>14.12</v>
      </c>
      <c r="J96">
        <f>BYPL_EOD!AA96+BYPL_EOD!AB96</f>
        <v>7.73</v>
      </c>
      <c r="K96">
        <f>MES_EOD!AA96+MES_EOD!AB96</f>
        <v>0</v>
      </c>
      <c r="L96">
        <f>NDMC_EOD!AA96+NDMC_EOD!AB96</f>
        <v>1.68</v>
      </c>
      <c r="M96">
        <f>TPDDL_EOD!AA96+TPDDL_EOD!AB96</f>
        <v>10.09</v>
      </c>
      <c r="N96">
        <f t="shared" si="6"/>
        <v>33.620000000000005</v>
      </c>
      <c r="O96" s="112">
        <f t="shared" si="7"/>
        <v>-2.0000000000003126E-2</v>
      </c>
      <c r="P96">
        <v>14.111600237953597</v>
      </c>
      <c r="Q96">
        <v>7.7254015466983939</v>
      </c>
      <c r="R96">
        <v>0</v>
      </c>
      <c r="S96">
        <v>1.6790005948839974</v>
      </c>
      <c r="T96">
        <v>10.083997620464009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34</v>
      </c>
      <c r="C97">
        <f>GT!C97</f>
        <v>56</v>
      </c>
      <c r="D97">
        <f>GT!M97</f>
        <v>33.6</v>
      </c>
      <c r="E97">
        <f>GT!N97</f>
        <v>0</v>
      </c>
      <c r="F97">
        <f t="shared" si="10"/>
        <v>90</v>
      </c>
      <c r="G97">
        <f t="shared" si="11"/>
        <v>33.6</v>
      </c>
      <c r="H97" s="112"/>
      <c r="I97">
        <f>BRPL_EOD!AA97+BRPL_EOD!AB97</f>
        <v>14.12</v>
      </c>
      <c r="J97">
        <f>BYPL_EOD!AA97+BYPL_EOD!AB97</f>
        <v>7.73</v>
      </c>
      <c r="K97">
        <f>MES_EOD!AA97+MES_EOD!AB97</f>
        <v>0</v>
      </c>
      <c r="L97">
        <f>NDMC_EOD!AA97+NDMC_EOD!AB97</f>
        <v>1.68</v>
      </c>
      <c r="M97">
        <f>TPDDL_EOD!AA97+TPDDL_EOD!AB97</f>
        <v>10.09</v>
      </c>
      <c r="N97">
        <f t="shared" si="6"/>
        <v>33.620000000000005</v>
      </c>
      <c r="O97" s="112">
        <f t="shared" si="7"/>
        <v>-2.0000000000003126E-2</v>
      </c>
      <c r="P97">
        <v>14.111600237953597</v>
      </c>
      <c r="Q97">
        <v>7.7254015466983939</v>
      </c>
      <c r="R97">
        <v>0</v>
      </c>
      <c r="S97">
        <v>1.6790005948839974</v>
      </c>
      <c r="T97">
        <v>10.083997620464009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34</v>
      </c>
      <c r="C98">
        <f>GT!C98</f>
        <v>56</v>
      </c>
      <c r="D98">
        <f>GT!M98</f>
        <v>33.6</v>
      </c>
      <c r="E98">
        <f>GT!N98</f>
        <v>0</v>
      </c>
      <c r="F98">
        <f t="shared" si="10"/>
        <v>90</v>
      </c>
      <c r="G98">
        <f t="shared" si="11"/>
        <v>33.6</v>
      </c>
      <c r="H98" s="112"/>
      <c r="I98">
        <f>BRPL_EOD!AA98+BRPL_EOD!AB98</f>
        <v>14.12</v>
      </c>
      <c r="J98">
        <f>BYPL_EOD!AA98+BYPL_EOD!AB98</f>
        <v>7.73</v>
      </c>
      <c r="K98">
        <f>MES_EOD!AA98+MES_EOD!AB98</f>
        <v>0</v>
      </c>
      <c r="L98">
        <f>NDMC_EOD!AA98+NDMC_EOD!AB98</f>
        <v>1.68</v>
      </c>
      <c r="M98">
        <f>TPDDL_EOD!AA98+TPDDL_EOD!AB98</f>
        <v>10.09</v>
      </c>
      <c r="N98">
        <f t="shared" si="6"/>
        <v>33.620000000000005</v>
      </c>
      <c r="O98" s="112">
        <f t="shared" si="7"/>
        <v>-2.0000000000003126E-2</v>
      </c>
      <c r="P98">
        <v>14.111600237953597</v>
      </c>
      <c r="Q98">
        <v>7.7254015466983939</v>
      </c>
      <c r="R98">
        <v>0</v>
      </c>
      <c r="S98">
        <v>1.6790005948839974</v>
      </c>
      <c r="T98">
        <v>10.083997620464009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0.81599999999999995</v>
      </c>
      <c r="C99" s="114">
        <f t="shared" ref="C99:U99" si="12">SUM(C3:C98)/4000</f>
        <v>1.3440000000000001</v>
      </c>
      <c r="D99" s="114">
        <f t="shared" si="12"/>
        <v>0.76919999999999944</v>
      </c>
      <c r="E99" s="114">
        <f t="shared" si="12"/>
        <v>0</v>
      </c>
      <c r="F99" s="114">
        <f t="shared" si="12"/>
        <v>2.16</v>
      </c>
      <c r="G99" s="114">
        <f t="shared" si="12"/>
        <v>0.76919999999999944</v>
      </c>
      <c r="H99" s="114"/>
      <c r="I99" s="114">
        <f t="shared" si="12"/>
        <v>0.31655499999999948</v>
      </c>
      <c r="J99" s="114">
        <f t="shared" si="12"/>
        <v>0.17334500000000008</v>
      </c>
      <c r="K99" s="114">
        <f t="shared" si="12"/>
        <v>0</v>
      </c>
      <c r="L99" s="114">
        <f t="shared" si="12"/>
        <v>4.0320000000000092E-2</v>
      </c>
      <c r="M99" s="114">
        <f t="shared" si="12"/>
        <v>0.24216000000000024</v>
      </c>
      <c r="N99" s="114">
        <f t="shared" si="12"/>
        <v>0.77237999999999829</v>
      </c>
      <c r="O99" s="114">
        <f t="shared" si="12"/>
        <v>-3.1800000000000461E-3</v>
      </c>
      <c r="P99" s="114">
        <f t="shared" si="12"/>
        <v>0.31527662231714582</v>
      </c>
      <c r="Q99" s="114">
        <f t="shared" si="12"/>
        <v>0.17264512384902569</v>
      </c>
      <c r="R99" s="114">
        <f t="shared" si="12"/>
        <v>0</v>
      </c>
      <c r="S99" s="114">
        <f t="shared" si="12"/>
        <v>4.0148467836944098E-2</v>
      </c>
      <c r="T99" s="114">
        <f t="shared" si="12"/>
        <v>0.24112978599688498</v>
      </c>
      <c r="U99" s="114">
        <f t="shared" si="12"/>
        <v>0.76919999999999944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102.56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102.55599390648803</v>
      </c>
      <c r="Q7">
        <v>54.997851646420067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102.56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102.55599390648803</v>
      </c>
      <c r="Q8">
        <v>54.997851646420067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102.56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102.55599390648803</v>
      </c>
      <c r="Q9">
        <v>54.997851646420067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287.05</v>
      </c>
      <c r="E10">
        <f>BAWANA!AM10</f>
        <v>0</v>
      </c>
      <c r="F10">
        <f t="shared" si="4"/>
        <v>256</v>
      </c>
      <c r="G10">
        <f t="shared" si="5"/>
        <v>287.05</v>
      </c>
      <c r="H10" s="112"/>
      <c r="I10">
        <f>BRPL_EOD!AI10+BRPL_EOD!AJ10</f>
        <v>133.61000000000001</v>
      </c>
      <c r="J10">
        <f>BYPL_EOD!AI10+BYPL_EOD!AJ10</f>
        <v>55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287.06</v>
      </c>
      <c r="O10" s="112">
        <f t="shared" si="1"/>
        <v>-9.9999999999909051E-3</v>
      </c>
      <c r="P10">
        <v>133.60534557235422</v>
      </c>
      <c r="Q10">
        <v>54.998084024245806</v>
      </c>
      <c r="R10">
        <v>5.8397965582108267</v>
      </c>
      <c r="S10">
        <v>22.999198773775518</v>
      </c>
      <c r="T10">
        <v>69.607575071413649</v>
      </c>
      <c r="U10" s="114">
        <f t="shared" si="2"/>
        <v>287.05</v>
      </c>
      <c r="V10" s="112">
        <f t="shared" si="3"/>
        <v>0</v>
      </c>
      <c r="Y10">
        <f>BAWANA!AW10+BAWANA!AX10</f>
        <v>32</v>
      </c>
      <c r="Z10">
        <f>BAWANA!BD10+BAWANA!BE10</f>
        <v>0.95</v>
      </c>
      <c r="AA10">
        <f>BAWANA!X10+BAWANA!Y10</f>
        <v>32</v>
      </c>
      <c r="AB10">
        <f>BAWANA!AE10+BAWANA!AF10</f>
        <v>0.95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267.45</v>
      </c>
      <c r="E11">
        <f>BAWANA!AM11</f>
        <v>0</v>
      </c>
      <c r="F11">
        <f t="shared" si="4"/>
        <v>256</v>
      </c>
      <c r="G11">
        <f t="shared" si="5"/>
        <v>267.45</v>
      </c>
      <c r="H11" s="112"/>
      <c r="I11">
        <f>BRPL_EOD!AI11+BRPL_EOD!AJ11</f>
        <v>133.61000000000001</v>
      </c>
      <c r="J11">
        <f>BYPL_EOD!AI11+BYPL_EOD!AJ11</f>
        <v>55</v>
      </c>
      <c r="K11">
        <f>MES_EOD!AI11+MES_EOD!AJ11</f>
        <v>5.84</v>
      </c>
      <c r="L11">
        <f>NDMC_EOD!AI11+NDMC_EOD!AJ11</f>
        <v>23</v>
      </c>
      <c r="M11">
        <f>TPDDL_EOD!AI11+TPDDL_EOD!AJ11</f>
        <v>50</v>
      </c>
      <c r="N11">
        <f t="shared" si="0"/>
        <v>267.45000000000005</v>
      </c>
      <c r="O11" s="112">
        <f t="shared" si="1"/>
        <v>0</v>
      </c>
      <c r="P11">
        <v>133.60999999999999</v>
      </c>
      <c r="Q11">
        <v>54.999999999999986</v>
      </c>
      <c r="R11">
        <v>5.839999999999999</v>
      </c>
      <c r="S11">
        <v>22.999999999999996</v>
      </c>
      <c r="T11">
        <v>49.999999999999993</v>
      </c>
      <c r="U11" s="114">
        <f t="shared" si="2"/>
        <v>267.44999999999993</v>
      </c>
      <c r="V11" s="112">
        <f t="shared" si="3"/>
        <v>0</v>
      </c>
      <c r="Y11">
        <f>BAWANA!AW11+BAWANA!AX11</f>
        <v>32</v>
      </c>
      <c r="Z11">
        <f>BAWANA!BD11+BAWANA!BE11</f>
        <v>20.55</v>
      </c>
      <c r="AA11">
        <f>BAWANA!X11+BAWANA!Y11</f>
        <v>32</v>
      </c>
      <c r="AB11">
        <f>BAWANA!AE11+BAWANA!AF11</f>
        <v>20.55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287.05</v>
      </c>
      <c r="E12">
        <f>BAWANA!AM12</f>
        <v>0</v>
      </c>
      <c r="F12">
        <f t="shared" si="4"/>
        <v>256</v>
      </c>
      <c r="G12">
        <f t="shared" si="5"/>
        <v>287.05</v>
      </c>
      <c r="H12" s="112"/>
      <c r="I12">
        <f>BRPL_EOD!AI12+BRPL_EOD!AJ12</f>
        <v>133.61000000000001</v>
      </c>
      <c r="J12">
        <f>BYPL_EOD!AI12+BYPL_EOD!AJ12</f>
        <v>55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287.06</v>
      </c>
      <c r="O12" s="112">
        <f t="shared" si="1"/>
        <v>-9.9999999999909051E-3</v>
      </c>
      <c r="P12">
        <v>133.60534557235422</v>
      </c>
      <c r="Q12">
        <v>54.998084024245806</v>
      </c>
      <c r="R12">
        <v>5.8397965582108267</v>
      </c>
      <c r="S12">
        <v>22.999198773775518</v>
      </c>
      <c r="T12">
        <v>69.607575071413649</v>
      </c>
      <c r="U12" s="114">
        <f t="shared" si="2"/>
        <v>287.05</v>
      </c>
      <c r="V12" s="112">
        <f t="shared" si="3"/>
        <v>0</v>
      </c>
      <c r="Y12">
        <f>BAWANA!AW12+BAWANA!AX12</f>
        <v>32</v>
      </c>
      <c r="Z12">
        <f>BAWANA!BD12+BAWANA!BE12</f>
        <v>0.95</v>
      </c>
      <c r="AA12">
        <f>BAWANA!X12+BAWANA!Y12</f>
        <v>32</v>
      </c>
      <c r="AB12">
        <f>BAWANA!AE12+BAWANA!AF12</f>
        <v>0.95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287.05</v>
      </c>
      <c r="E13">
        <f>BAWANA!AM13</f>
        <v>0</v>
      </c>
      <c r="F13">
        <f t="shared" si="4"/>
        <v>256</v>
      </c>
      <c r="G13">
        <f t="shared" si="5"/>
        <v>287.05</v>
      </c>
      <c r="H13" s="112"/>
      <c r="I13">
        <f>BRPL_EOD!AI13+BRPL_EOD!AJ13</f>
        <v>133.61000000000001</v>
      </c>
      <c r="J13">
        <f>BYPL_EOD!AI13+BYPL_EOD!AJ13</f>
        <v>55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287.06</v>
      </c>
      <c r="O13" s="112">
        <f t="shared" si="1"/>
        <v>-9.9999999999909051E-3</v>
      </c>
      <c r="P13">
        <v>133.60534557235422</v>
      </c>
      <c r="Q13">
        <v>54.998084024245806</v>
      </c>
      <c r="R13">
        <v>5.8397965582108267</v>
      </c>
      <c r="S13">
        <v>22.999198773775518</v>
      </c>
      <c r="T13">
        <v>69.607575071413649</v>
      </c>
      <c r="U13" s="114">
        <f t="shared" si="2"/>
        <v>287.05</v>
      </c>
      <c r="V13" s="112">
        <f t="shared" si="3"/>
        <v>0</v>
      </c>
      <c r="Y13">
        <f>BAWANA!AW13+BAWANA!AX13</f>
        <v>32</v>
      </c>
      <c r="Z13">
        <f>BAWANA!BD13+BAWANA!BE13</f>
        <v>0.95</v>
      </c>
      <c r="AA13">
        <f>BAWANA!X13+BAWANA!Y13</f>
        <v>32</v>
      </c>
      <c r="AB13">
        <f>BAWANA!AE13+BAWANA!AF13</f>
        <v>0.95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287.05</v>
      </c>
      <c r="E14">
        <f>BAWANA!AM14</f>
        <v>0</v>
      </c>
      <c r="F14">
        <f t="shared" si="4"/>
        <v>256</v>
      </c>
      <c r="G14">
        <f t="shared" si="5"/>
        <v>287.05</v>
      </c>
      <c r="H14" s="112"/>
      <c r="I14">
        <f>BRPL_EOD!AI14+BRPL_EOD!AJ14</f>
        <v>133.61000000000001</v>
      </c>
      <c r="J14">
        <f>BYPL_EOD!AI14+BYPL_EOD!AJ14</f>
        <v>55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287.06</v>
      </c>
      <c r="O14" s="112">
        <f t="shared" si="1"/>
        <v>-9.9999999999909051E-3</v>
      </c>
      <c r="P14">
        <v>133.60534557235422</v>
      </c>
      <c r="Q14">
        <v>54.998084024245806</v>
      </c>
      <c r="R14">
        <v>5.8397965582108267</v>
      </c>
      <c r="S14">
        <v>22.999198773775518</v>
      </c>
      <c r="T14">
        <v>69.607575071413649</v>
      </c>
      <c r="U14" s="114">
        <f t="shared" si="2"/>
        <v>287.05</v>
      </c>
      <c r="V14" s="112">
        <f t="shared" si="3"/>
        <v>0</v>
      </c>
      <c r="Y14">
        <f>BAWANA!AW14+BAWANA!AX14</f>
        <v>32</v>
      </c>
      <c r="Z14">
        <f>BAWANA!BD14+BAWANA!BE14</f>
        <v>0.95</v>
      </c>
      <c r="AA14">
        <f>BAWANA!X14+BAWANA!Y14</f>
        <v>32</v>
      </c>
      <c r="AB14">
        <f>BAWANA!AE14+BAWANA!AF14</f>
        <v>0.95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277.05999999999995</v>
      </c>
      <c r="E15">
        <f>BAWANA!AM15</f>
        <v>0</v>
      </c>
      <c r="F15">
        <f t="shared" si="4"/>
        <v>256</v>
      </c>
      <c r="G15">
        <f t="shared" si="5"/>
        <v>277.05999999999995</v>
      </c>
      <c r="H15" s="112"/>
      <c r="I15">
        <f>BRPL_EOD!AI15+BRPL_EOD!AJ15</f>
        <v>133.61000000000001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277.06</v>
      </c>
      <c r="O15" s="112">
        <f t="shared" si="1"/>
        <v>0</v>
      </c>
      <c r="P15">
        <v>133.60999999999999</v>
      </c>
      <c r="Q15">
        <v>44.999999999999993</v>
      </c>
      <c r="R15">
        <v>5.839999999999999</v>
      </c>
      <c r="S15">
        <v>22.999999999999996</v>
      </c>
      <c r="T15">
        <v>69.609999999999985</v>
      </c>
      <c r="U15" s="114">
        <f t="shared" si="2"/>
        <v>277.05999999999995</v>
      </c>
      <c r="V15" s="112">
        <f t="shared" si="3"/>
        <v>0</v>
      </c>
      <c r="Y15">
        <f>BAWANA!AW15+BAWANA!AX15</f>
        <v>21.47</v>
      </c>
      <c r="Z15">
        <f>BAWANA!BD15+BAWANA!BE15</f>
        <v>21.47</v>
      </c>
      <c r="AA15">
        <f>BAWANA!X15+BAWANA!Y15</f>
        <v>21.47</v>
      </c>
      <c r="AB15">
        <f>BAWANA!AE15+BAWANA!AF15</f>
        <v>21.47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277.05999999999995</v>
      </c>
      <c r="E16">
        <f>BAWANA!AM16</f>
        <v>0</v>
      </c>
      <c r="F16">
        <f t="shared" si="4"/>
        <v>256</v>
      </c>
      <c r="G16">
        <f t="shared" si="5"/>
        <v>277.05999999999995</v>
      </c>
      <c r="H16" s="112"/>
      <c r="I16">
        <f>BRPL_EOD!AI16+BRPL_EOD!AJ16</f>
        <v>133.61000000000001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277.06</v>
      </c>
      <c r="O16" s="112">
        <f t="shared" si="1"/>
        <v>0</v>
      </c>
      <c r="P16">
        <v>133.60999999999999</v>
      </c>
      <c r="Q16">
        <v>44.999999999999993</v>
      </c>
      <c r="R16">
        <v>5.839999999999999</v>
      </c>
      <c r="S16">
        <v>22.999999999999996</v>
      </c>
      <c r="T16">
        <v>69.609999999999985</v>
      </c>
      <c r="U16" s="114">
        <f t="shared" si="2"/>
        <v>277.05999999999995</v>
      </c>
      <c r="V16" s="112">
        <f t="shared" si="3"/>
        <v>0</v>
      </c>
      <c r="Y16">
        <f>BAWANA!AW16+BAWANA!AX16</f>
        <v>21.47</v>
      </c>
      <c r="Z16">
        <f>BAWANA!BD16+BAWANA!BE16</f>
        <v>21.47</v>
      </c>
      <c r="AA16">
        <f>BAWANA!X16+BAWANA!Y16</f>
        <v>21.47</v>
      </c>
      <c r="AB16">
        <f>BAWANA!AE16+BAWANA!AF16</f>
        <v>21.47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267.26</v>
      </c>
      <c r="E17">
        <f>BAWANA!AM17</f>
        <v>0</v>
      </c>
      <c r="F17">
        <f t="shared" si="4"/>
        <v>256</v>
      </c>
      <c r="G17">
        <f t="shared" si="5"/>
        <v>267.26</v>
      </c>
      <c r="H17" s="112"/>
      <c r="I17">
        <f>BRPL_EOD!AI17+BRPL_EOD!AJ17</f>
        <v>133.61000000000001</v>
      </c>
      <c r="J17">
        <f>BYPL_EOD!AI17+BYPL_EOD!AJ17</f>
        <v>47.46</v>
      </c>
      <c r="K17">
        <f>MES_EOD!AI17+MES_EOD!AJ17</f>
        <v>5.84</v>
      </c>
      <c r="L17">
        <f>NDMC_EOD!AI17+NDMC_EOD!AJ17</f>
        <v>23</v>
      </c>
      <c r="M17">
        <f>TPDDL_EOD!AI17+TPDDL_EOD!AJ17</f>
        <v>57.36</v>
      </c>
      <c r="N17">
        <f t="shared" si="0"/>
        <v>267.27000000000004</v>
      </c>
      <c r="O17" s="112">
        <f t="shared" si="1"/>
        <v>-1.0000000000047748E-2</v>
      </c>
      <c r="P17">
        <v>133.60500093538369</v>
      </c>
      <c r="Q17">
        <v>47.458224267594559</v>
      </c>
      <c r="R17">
        <v>5.8397814943689887</v>
      </c>
      <c r="S17">
        <v>22.999139447001156</v>
      </c>
      <c r="T17">
        <v>57.357853855651577</v>
      </c>
      <c r="U17" s="114">
        <f t="shared" si="2"/>
        <v>267.25999999999993</v>
      </c>
      <c r="V17" s="112">
        <f t="shared" si="3"/>
        <v>0</v>
      </c>
      <c r="Y17">
        <f>BAWANA!AW17+BAWANA!AX17</f>
        <v>26.37</v>
      </c>
      <c r="Z17">
        <f>BAWANA!BD17+BAWANA!BE17</f>
        <v>26.37</v>
      </c>
      <c r="AA17">
        <f>BAWANA!X17+BAWANA!Y17</f>
        <v>26.37</v>
      </c>
      <c r="AB17">
        <f>BAWANA!AE17+BAWANA!AF17</f>
        <v>26.37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267.26</v>
      </c>
      <c r="E18">
        <f>BAWANA!AM18</f>
        <v>0</v>
      </c>
      <c r="F18">
        <f t="shared" si="4"/>
        <v>256</v>
      </c>
      <c r="G18">
        <f t="shared" si="5"/>
        <v>267.26</v>
      </c>
      <c r="H18" s="112"/>
      <c r="I18">
        <f>BRPL_EOD!AI18+BRPL_EOD!AJ18</f>
        <v>133.61000000000001</v>
      </c>
      <c r="J18">
        <f>BYPL_EOD!AI18+BYPL_EOD!AJ18</f>
        <v>47.46</v>
      </c>
      <c r="K18">
        <f>MES_EOD!AI18+MES_EOD!AJ18</f>
        <v>5.84</v>
      </c>
      <c r="L18">
        <f>NDMC_EOD!AI18+NDMC_EOD!AJ18</f>
        <v>23</v>
      </c>
      <c r="M18">
        <f>TPDDL_EOD!AI18+TPDDL_EOD!AJ18</f>
        <v>57.36</v>
      </c>
      <c r="N18">
        <f t="shared" si="0"/>
        <v>267.27000000000004</v>
      </c>
      <c r="O18" s="112">
        <f t="shared" si="1"/>
        <v>-1.0000000000047748E-2</v>
      </c>
      <c r="P18">
        <v>133.60500093538369</v>
      </c>
      <c r="Q18">
        <v>47.458224267594559</v>
      </c>
      <c r="R18">
        <v>5.8397814943689887</v>
      </c>
      <c r="S18">
        <v>22.999139447001156</v>
      </c>
      <c r="T18">
        <v>57.357853855651577</v>
      </c>
      <c r="U18" s="114">
        <f t="shared" si="2"/>
        <v>267.25999999999993</v>
      </c>
      <c r="V18" s="112">
        <f t="shared" si="3"/>
        <v>0</v>
      </c>
      <c r="Y18">
        <f>BAWANA!AW18+BAWANA!AX18</f>
        <v>26.37</v>
      </c>
      <c r="Z18">
        <f>BAWANA!BD18+BAWANA!BE18</f>
        <v>26.37</v>
      </c>
      <c r="AA18">
        <f>BAWANA!X18+BAWANA!Y18</f>
        <v>26.37</v>
      </c>
      <c r="AB18">
        <f>BAWANA!AE18+BAWANA!AF18</f>
        <v>26.37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267.26</v>
      </c>
      <c r="E19">
        <f>BAWANA!AM19</f>
        <v>0</v>
      </c>
      <c r="F19">
        <f t="shared" si="4"/>
        <v>256</v>
      </c>
      <c r="G19">
        <f t="shared" si="5"/>
        <v>267.26</v>
      </c>
      <c r="H19" s="112"/>
      <c r="I19">
        <f>BRPL_EOD!AI19+BRPL_EOD!AJ19</f>
        <v>133.61000000000001</v>
      </c>
      <c r="J19">
        <f>BYPL_EOD!AI19+BYPL_EOD!AJ19</f>
        <v>47.46</v>
      </c>
      <c r="K19">
        <f>MES_EOD!AI19+MES_EOD!AJ19</f>
        <v>5.84</v>
      </c>
      <c r="L19">
        <f>NDMC_EOD!AI19+NDMC_EOD!AJ19</f>
        <v>23</v>
      </c>
      <c r="M19">
        <f>TPDDL_EOD!AI19+TPDDL_EOD!AJ19</f>
        <v>57.36</v>
      </c>
      <c r="N19">
        <f t="shared" si="0"/>
        <v>267.27000000000004</v>
      </c>
      <c r="O19" s="112">
        <f t="shared" si="1"/>
        <v>-1.0000000000047748E-2</v>
      </c>
      <c r="P19">
        <v>133.60500093538369</v>
      </c>
      <c r="Q19">
        <v>47.458224267594559</v>
      </c>
      <c r="R19">
        <v>5.8397814943689887</v>
      </c>
      <c r="S19">
        <v>22.999139447001156</v>
      </c>
      <c r="T19">
        <v>57.357853855651577</v>
      </c>
      <c r="U19" s="114">
        <f t="shared" si="2"/>
        <v>267.25999999999993</v>
      </c>
      <c r="V19" s="112">
        <f t="shared" si="3"/>
        <v>0</v>
      </c>
      <c r="Y19">
        <f>BAWANA!AW19+BAWANA!AX19</f>
        <v>26.37</v>
      </c>
      <c r="Z19">
        <f>BAWANA!BD19+BAWANA!BE19</f>
        <v>26.37</v>
      </c>
      <c r="AA19">
        <f>BAWANA!X19+BAWANA!Y19</f>
        <v>26.37</v>
      </c>
      <c r="AB19">
        <f>BAWANA!AE19+BAWANA!AF19</f>
        <v>26.37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267.26</v>
      </c>
      <c r="E20">
        <f>BAWANA!AM20</f>
        <v>0</v>
      </c>
      <c r="F20">
        <f t="shared" si="4"/>
        <v>256</v>
      </c>
      <c r="G20">
        <f t="shared" si="5"/>
        <v>267.26</v>
      </c>
      <c r="H20" s="112"/>
      <c r="I20">
        <f>BRPL_EOD!AI20+BRPL_EOD!AJ20</f>
        <v>133.61000000000001</v>
      </c>
      <c r="J20">
        <f>BYPL_EOD!AI20+BYPL_EOD!AJ20</f>
        <v>47.46</v>
      </c>
      <c r="K20">
        <f>MES_EOD!AI20+MES_EOD!AJ20</f>
        <v>5.84</v>
      </c>
      <c r="L20">
        <f>NDMC_EOD!AI20+NDMC_EOD!AJ20</f>
        <v>23</v>
      </c>
      <c r="M20">
        <f>TPDDL_EOD!AI20+TPDDL_EOD!AJ20</f>
        <v>57.36</v>
      </c>
      <c r="N20">
        <f t="shared" si="0"/>
        <v>267.27000000000004</v>
      </c>
      <c r="O20" s="112">
        <f t="shared" si="1"/>
        <v>-1.0000000000047748E-2</v>
      </c>
      <c r="P20">
        <v>133.60500093538369</v>
      </c>
      <c r="Q20">
        <v>47.458224267594559</v>
      </c>
      <c r="R20">
        <v>5.8397814943689887</v>
      </c>
      <c r="S20">
        <v>22.999139447001156</v>
      </c>
      <c r="T20">
        <v>57.357853855651577</v>
      </c>
      <c r="U20" s="114">
        <f t="shared" si="2"/>
        <v>267.25999999999993</v>
      </c>
      <c r="V20" s="112">
        <f t="shared" si="3"/>
        <v>0</v>
      </c>
      <c r="Y20">
        <f>BAWANA!AW20+BAWANA!AX20</f>
        <v>26.37</v>
      </c>
      <c r="Z20">
        <f>BAWANA!BD20+BAWANA!BE20</f>
        <v>26.37</v>
      </c>
      <c r="AA20">
        <f>BAWANA!X20+BAWANA!Y20</f>
        <v>26.37</v>
      </c>
      <c r="AB20">
        <f>BAWANA!AE20+BAWANA!AF20</f>
        <v>26.37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262.76</v>
      </c>
      <c r="E21">
        <f>BAWANA!AM21</f>
        <v>0</v>
      </c>
      <c r="F21">
        <f t="shared" si="4"/>
        <v>256</v>
      </c>
      <c r="G21">
        <f t="shared" si="5"/>
        <v>262.76</v>
      </c>
      <c r="H21" s="112"/>
      <c r="I21">
        <f>BRPL_EOD!AI21+BRPL_EOD!AJ21</f>
        <v>133.61000000000001</v>
      </c>
      <c r="J21">
        <f>BYPL_EOD!AI21+BYPL_EOD!AJ21</f>
        <v>45.42</v>
      </c>
      <c r="K21">
        <f>MES_EOD!AI21+MES_EOD!AJ21</f>
        <v>5.84</v>
      </c>
      <c r="L21">
        <f>NDMC_EOD!AI21+NDMC_EOD!AJ21</f>
        <v>23</v>
      </c>
      <c r="M21">
        <f>TPDDL_EOD!AI21+TPDDL_EOD!AJ21</f>
        <v>54.89</v>
      </c>
      <c r="N21">
        <f t="shared" si="0"/>
        <v>262.76000000000005</v>
      </c>
      <c r="O21" s="112">
        <f t="shared" si="1"/>
        <v>0</v>
      </c>
      <c r="P21">
        <v>133.60999999999999</v>
      </c>
      <c r="Q21">
        <v>45.419999999999995</v>
      </c>
      <c r="R21">
        <v>5.839999999999999</v>
      </c>
      <c r="S21">
        <v>22.999999999999996</v>
      </c>
      <c r="T21">
        <v>54.889999999999986</v>
      </c>
      <c r="U21" s="114">
        <f t="shared" si="2"/>
        <v>262.76</v>
      </c>
      <c r="V21" s="112">
        <f t="shared" si="3"/>
        <v>0</v>
      </c>
      <c r="Y21">
        <f>BAWANA!AW21+BAWANA!AX21</f>
        <v>25.24</v>
      </c>
      <c r="Z21">
        <f>BAWANA!BD21+BAWANA!BE21</f>
        <v>32</v>
      </c>
      <c r="AA21">
        <f>BAWANA!X21+BAWANA!Y21</f>
        <v>25.24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262.76</v>
      </c>
      <c r="E22">
        <f>BAWANA!AM22</f>
        <v>0</v>
      </c>
      <c r="F22">
        <f t="shared" si="4"/>
        <v>256</v>
      </c>
      <c r="G22">
        <f t="shared" si="5"/>
        <v>262.76</v>
      </c>
      <c r="H22" s="112"/>
      <c r="I22">
        <f>BRPL_EOD!AI22+BRPL_EOD!AJ22</f>
        <v>133.61000000000001</v>
      </c>
      <c r="J22">
        <f>BYPL_EOD!AI22+BYPL_EOD!AJ22</f>
        <v>45.42</v>
      </c>
      <c r="K22">
        <f>MES_EOD!AI22+MES_EOD!AJ22</f>
        <v>5.84</v>
      </c>
      <c r="L22">
        <f>NDMC_EOD!AI22+NDMC_EOD!AJ22</f>
        <v>23</v>
      </c>
      <c r="M22">
        <f>TPDDL_EOD!AI22+TPDDL_EOD!AJ22</f>
        <v>54.89</v>
      </c>
      <c r="N22">
        <f t="shared" si="0"/>
        <v>262.76000000000005</v>
      </c>
      <c r="O22" s="112">
        <f t="shared" si="1"/>
        <v>0</v>
      </c>
      <c r="P22">
        <v>133.60999999999999</v>
      </c>
      <c r="Q22">
        <v>45.419999999999995</v>
      </c>
      <c r="R22">
        <v>5.839999999999999</v>
      </c>
      <c r="S22">
        <v>22.999999999999996</v>
      </c>
      <c r="T22">
        <v>54.889999999999986</v>
      </c>
      <c r="U22" s="114">
        <f t="shared" si="2"/>
        <v>262.76</v>
      </c>
      <c r="V22" s="112">
        <f t="shared" si="3"/>
        <v>0</v>
      </c>
      <c r="Y22">
        <f>BAWANA!AW22+BAWANA!AX22</f>
        <v>25.24</v>
      </c>
      <c r="Z22">
        <f>BAWANA!BD22+BAWANA!BE22</f>
        <v>32</v>
      </c>
      <c r="AA22">
        <f>BAWANA!X22+BAWANA!Y22</f>
        <v>25.24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262.76</v>
      </c>
      <c r="E23">
        <f>BAWANA!AM23</f>
        <v>0</v>
      </c>
      <c r="F23">
        <f t="shared" si="4"/>
        <v>256</v>
      </c>
      <c r="G23">
        <f t="shared" si="5"/>
        <v>262.76</v>
      </c>
      <c r="H23" s="112"/>
      <c r="I23">
        <f>BRPL_EOD!AI23+BRPL_EOD!AJ23</f>
        <v>133.61000000000001</v>
      </c>
      <c r="J23">
        <f>BYPL_EOD!AI23+BYPL_EOD!AJ23</f>
        <v>45.42</v>
      </c>
      <c r="K23">
        <f>MES_EOD!AI23+MES_EOD!AJ23</f>
        <v>5.84</v>
      </c>
      <c r="L23">
        <f>NDMC_EOD!AI23+NDMC_EOD!AJ23</f>
        <v>23</v>
      </c>
      <c r="M23">
        <f>TPDDL_EOD!AI23+TPDDL_EOD!AJ23</f>
        <v>54.89</v>
      </c>
      <c r="N23">
        <f t="shared" si="0"/>
        <v>262.76000000000005</v>
      </c>
      <c r="O23" s="112">
        <f t="shared" si="1"/>
        <v>0</v>
      </c>
      <c r="P23">
        <v>133.60999999999999</v>
      </c>
      <c r="Q23">
        <v>45.419999999999995</v>
      </c>
      <c r="R23">
        <v>5.839999999999999</v>
      </c>
      <c r="S23">
        <v>22.999999999999996</v>
      </c>
      <c r="T23">
        <v>54.889999999999986</v>
      </c>
      <c r="U23" s="114">
        <f t="shared" si="2"/>
        <v>262.76</v>
      </c>
      <c r="V23" s="112">
        <f t="shared" si="3"/>
        <v>0</v>
      </c>
      <c r="Y23">
        <f>BAWANA!AW23+BAWANA!AX23</f>
        <v>25.24</v>
      </c>
      <c r="Z23">
        <f>BAWANA!BD23+BAWANA!BE23</f>
        <v>32</v>
      </c>
      <c r="AA23">
        <f>BAWANA!X23+BAWANA!Y23</f>
        <v>25.24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262.76</v>
      </c>
      <c r="E24">
        <f>BAWANA!AM24</f>
        <v>0</v>
      </c>
      <c r="F24">
        <f t="shared" si="4"/>
        <v>256</v>
      </c>
      <c r="G24">
        <f t="shared" si="5"/>
        <v>262.76</v>
      </c>
      <c r="H24" s="112"/>
      <c r="I24">
        <f>BRPL_EOD!AI24+BRPL_EOD!AJ24</f>
        <v>133.61000000000001</v>
      </c>
      <c r="J24">
        <f>BYPL_EOD!AI24+BYPL_EOD!AJ24</f>
        <v>45.42</v>
      </c>
      <c r="K24">
        <f>MES_EOD!AI24+MES_EOD!AJ24</f>
        <v>5.84</v>
      </c>
      <c r="L24">
        <f>NDMC_EOD!AI24+NDMC_EOD!AJ24</f>
        <v>23</v>
      </c>
      <c r="M24">
        <f>TPDDL_EOD!AI24+TPDDL_EOD!AJ24</f>
        <v>54.89</v>
      </c>
      <c r="N24">
        <f t="shared" si="0"/>
        <v>262.76000000000005</v>
      </c>
      <c r="O24" s="112">
        <f t="shared" si="1"/>
        <v>0</v>
      </c>
      <c r="P24">
        <v>133.60999999999999</v>
      </c>
      <c r="Q24">
        <v>45.419999999999995</v>
      </c>
      <c r="R24">
        <v>5.839999999999999</v>
      </c>
      <c r="S24">
        <v>22.999999999999996</v>
      </c>
      <c r="T24">
        <v>54.889999999999986</v>
      </c>
      <c r="U24" s="114">
        <f t="shared" si="2"/>
        <v>262.76</v>
      </c>
      <c r="V24" s="112">
        <f t="shared" si="3"/>
        <v>0</v>
      </c>
      <c r="Y24">
        <f>BAWANA!AW24+BAWANA!AX24</f>
        <v>25.24</v>
      </c>
      <c r="Z24">
        <f>BAWANA!BD24+BAWANA!BE24</f>
        <v>32</v>
      </c>
      <c r="AA24">
        <f>BAWANA!X24+BAWANA!Y24</f>
        <v>25.24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262.76</v>
      </c>
      <c r="E25">
        <f>BAWANA!AM25</f>
        <v>0</v>
      </c>
      <c r="F25">
        <f t="shared" si="4"/>
        <v>256</v>
      </c>
      <c r="G25">
        <f t="shared" si="5"/>
        <v>262.76</v>
      </c>
      <c r="H25" s="112"/>
      <c r="I25">
        <f>BRPL_EOD!AI25+BRPL_EOD!AJ25</f>
        <v>133.61000000000001</v>
      </c>
      <c r="J25">
        <f>BYPL_EOD!AI25+BYPL_EOD!AJ25</f>
        <v>45.42</v>
      </c>
      <c r="K25">
        <f>MES_EOD!AI25+MES_EOD!AJ25</f>
        <v>5.84</v>
      </c>
      <c r="L25">
        <f>NDMC_EOD!AI25+NDMC_EOD!AJ25</f>
        <v>23</v>
      </c>
      <c r="M25">
        <f>TPDDL_EOD!AI25+TPDDL_EOD!AJ25</f>
        <v>54.89</v>
      </c>
      <c r="N25">
        <f t="shared" si="0"/>
        <v>262.76000000000005</v>
      </c>
      <c r="O25" s="112">
        <f t="shared" si="1"/>
        <v>0</v>
      </c>
      <c r="P25">
        <v>133.60999999999999</v>
      </c>
      <c r="Q25">
        <v>45.419999999999995</v>
      </c>
      <c r="R25">
        <v>5.839999999999999</v>
      </c>
      <c r="S25">
        <v>22.999999999999996</v>
      </c>
      <c r="T25">
        <v>54.889999999999986</v>
      </c>
      <c r="U25" s="114">
        <f t="shared" si="2"/>
        <v>262.76</v>
      </c>
      <c r="V25" s="112">
        <f t="shared" si="3"/>
        <v>0</v>
      </c>
      <c r="Y25">
        <f>BAWANA!AW25+BAWANA!AX25</f>
        <v>25.24</v>
      </c>
      <c r="Z25">
        <f>BAWANA!BD25+BAWANA!BE25</f>
        <v>32</v>
      </c>
      <c r="AA25">
        <f>BAWANA!X25+BAWANA!Y25</f>
        <v>25.24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277.05</v>
      </c>
      <c r="E26">
        <f>BAWANA!AM26</f>
        <v>0</v>
      </c>
      <c r="F26">
        <f t="shared" si="4"/>
        <v>256</v>
      </c>
      <c r="G26">
        <f t="shared" si="5"/>
        <v>277.05</v>
      </c>
      <c r="H26" s="112"/>
      <c r="I26">
        <f>BRPL_EOD!AI26+BRPL_EOD!AJ26</f>
        <v>133.61000000000001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277.06</v>
      </c>
      <c r="O26" s="112">
        <f t="shared" si="1"/>
        <v>-9.9999999999909051E-3</v>
      </c>
      <c r="P26">
        <v>133.60517757886379</v>
      </c>
      <c r="Q26">
        <v>44.998375803075149</v>
      </c>
      <c r="R26">
        <v>5.8397892153324191</v>
      </c>
      <c r="S26">
        <v>22.999169854905077</v>
      </c>
      <c r="T26">
        <v>69.607487547823581</v>
      </c>
      <c r="U26" s="114">
        <f t="shared" si="2"/>
        <v>277.04999999999995</v>
      </c>
      <c r="V26" s="112">
        <f t="shared" si="3"/>
        <v>0</v>
      </c>
      <c r="Y26">
        <f>BAWANA!AW26+BAWANA!AX26</f>
        <v>10.95</v>
      </c>
      <c r="Z26">
        <f>BAWANA!BD26+BAWANA!BE26</f>
        <v>32</v>
      </c>
      <c r="AA26">
        <f>BAWANA!X26+BAWANA!Y26</f>
        <v>10.95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277.05</v>
      </c>
      <c r="E27">
        <f>BAWANA!AM27</f>
        <v>0</v>
      </c>
      <c r="F27">
        <f t="shared" si="4"/>
        <v>256</v>
      </c>
      <c r="G27">
        <f t="shared" si="5"/>
        <v>277.05</v>
      </c>
      <c r="H27" s="112"/>
      <c r="I27">
        <f>BRPL_EOD!AI27+BRPL_EOD!AJ27</f>
        <v>133.61000000000001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277.06</v>
      </c>
      <c r="O27" s="112">
        <f t="shared" si="1"/>
        <v>-9.9999999999909051E-3</v>
      </c>
      <c r="P27">
        <v>133.60517757886379</v>
      </c>
      <c r="Q27">
        <v>44.998375803075149</v>
      </c>
      <c r="R27">
        <v>5.8397892153324191</v>
      </c>
      <c r="S27">
        <v>22.999169854905077</v>
      </c>
      <c r="T27">
        <v>69.607487547823581</v>
      </c>
      <c r="U27" s="114">
        <f t="shared" si="2"/>
        <v>277.04999999999995</v>
      </c>
      <c r="V27" s="112">
        <f t="shared" si="3"/>
        <v>0</v>
      </c>
      <c r="Y27">
        <f>BAWANA!AW27+BAWANA!AX27</f>
        <v>10.95</v>
      </c>
      <c r="Z27">
        <f>BAWANA!BD27+BAWANA!BE27</f>
        <v>32</v>
      </c>
      <c r="AA27">
        <f>BAWANA!X27+BAWANA!Y27</f>
        <v>10.95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277.05</v>
      </c>
      <c r="E28">
        <f>BAWANA!AM28</f>
        <v>0</v>
      </c>
      <c r="F28">
        <f t="shared" si="4"/>
        <v>256</v>
      </c>
      <c r="G28">
        <f t="shared" si="5"/>
        <v>277.05</v>
      </c>
      <c r="H28" s="112"/>
      <c r="I28">
        <f>BRPL_EOD!AI28+BRPL_EOD!AJ28</f>
        <v>133.61000000000001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277.06</v>
      </c>
      <c r="O28" s="112">
        <f t="shared" si="1"/>
        <v>-9.9999999999909051E-3</v>
      </c>
      <c r="P28">
        <v>133.60517757886379</v>
      </c>
      <c r="Q28">
        <v>44.998375803075149</v>
      </c>
      <c r="R28">
        <v>5.8397892153324191</v>
      </c>
      <c r="S28">
        <v>22.999169854905077</v>
      </c>
      <c r="T28">
        <v>69.607487547823581</v>
      </c>
      <c r="U28" s="114">
        <f t="shared" si="2"/>
        <v>277.04999999999995</v>
      </c>
      <c r="V28" s="112">
        <f t="shared" si="3"/>
        <v>0</v>
      </c>
      <c r="Y28">
        <f>BAWANA!AW28+BAWANA!AX28</f>
        <v>10.95</v>
      </c>
      <c r="Z28">
        <f>BAWANA!BD28+BAWANA!BE28</f>
        <v>32</v>
      </c>
      <c r="AA28">
        <f>BAWANA!X28+BAWANA!Y28</f>
        <v>10.95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277.05</v>
      </c>
      <c r="E29">
        <f>BAWANA!AM29</f>
        <v>0</v>
      </c>
      <c r="F29">
        <f t="shared" si="4"/>
        <v>256</v>
      </c>
      <c r="G29">
        <f t="shared" si="5"/>
        <v>277.05</v>
      </c>
      <c r="H29" s="112"/>
      <c r="I29">
        <f>BRPL_EOD!AI29+BRPL_EOD!AJ29</f>
        <v>133.61000000000001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277.06</v>
      </c>
      <c r="O29" s="112">
        <f t="shared" si="1"/>
        <v>-9.9999999999909051E-3</v>
      </c>
      <c r="P29">
        <v>133.60517757886379</v>
      </c>
      <c r="Q29">
        <v>44.998375803075149</v>
      </c>
      <c r="R29">
        <v>5.8397892153324191</v>
      </c>
      <c r="S29">
        <v>22.999169854905077</v>
      </c>
      <c r="T29">
        <v>69.607487547823581</v>
      </c>
      <c r="U29" s="114">
        <f t="shared" si="2"/>
        <v>277.04999999999995</v>
      </c>
      <c r="V29" s="112">
        <f t="shared" si="3"/>
        <v>0</v>
      </c>
      <c r="Y29">
        <f>BAWANA!AW29+BAWANA!AX29</f>
        <v>10.95</v>
      </c>
      <c r="Z29">
        <f>BAWANA!BD29+BAWANA!BE29</f>
        <v>32</v>
      </c>
      <c r="AA29">
        <f>BAWANA!X29+BAWANA!Y29</f>
        <v>10.95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277.05</v>
      </c>
      <c r="E30">
        <f>BAWANA!AM30</f>
        <v>0</v>
      </c>
      <c r="F30">
        <f t="shared" si="4"/>
        <v>256</v>
      </c>
      <c r="G30">
        <f t="shared" si="5"/>
        <v>277.05</v>
      </c>
      <c r="H30" s="112"/>
      <c r="I30">
        <f>BRPL_EOD!AI30+BRPL_EOD!AJ30</f>
        <v>133.61000000000001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277.06</v>
      </c>
      <c r="O30" s="112">
        <f t="shared" si="1"/>
        <v>-9.9999999999909051E-3</v>
      </c>
      <c r="P30">
        <v>133.60517757886379</v>
      </c>
      <c r="Q30">
        <v>44.998375803075149</v>
      </c>
      <c r="R30">
        <v>5.8397892153324191</v>
      </c>
      <c r="S30">
        <v>22.999169854905077</v>
      </c>
      <c r="T30">
        <v>69.607487547823581</v>
      </c>
      <c r="U30" s="114">
        <f t="shared" si="2"/>
        <v>277.04999999999995</v>
      </c>
      <c r="V30" s="112">
        <f t="shared" si="3"/>
        <v>0</v>
      </c>
      <c r="Y30">
        <f>BAWANA!AW30+BAWANA!AX30</f>
        <v>10.95</v>
      </c>
      <c r="Z30">
        <f>BAWANA!BD30+BAWANA!BE30</f>
        <v>32</v>
      </c>
      <c r="AA30">
        <f>BAWANA!X30+BAWANA!Y30</f>
        <v>10.95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262.76</v>
      </c>
      <c r="E31">
        <f>BAWANA!AM31</f>
        <v>0</v>
      </c>
      <c r="F31">
        <f t="shared" si="4"/>
        <v>256</v>
      </c>
      <c r="G31">
        <f t="shared" si="5"/>
        <v>262.76</v>
      </c>
      <c r="H31" s="112"/>
      <c r="I31">
        <f>BRPL_EOD!AI31+BRPL_EOD!AJ31</f>
        <v>133.61000000000001</v>
      </c>
      <c r="J31">
        <f>BYPL_EOD!AI31+BYPL_EOD!AJ31</f>
        <v>45.42</v>
      </c>
      <c r="K31">
        <f>MES_EOD!AI31+MES_EOD!AJ31</f>
        <v>5.84</v>
      </c>
      <c r="L31">
        <f>NDMC_EOD!AI31+NDMC_EOD!AJ31</f>
        <v>23</v>
      </c>
      <c r="M31">
        <f>TPDDL_EOD!AI31+TPDDL_EOD!AJ31</f>
        <v>54.89</v>
      </c>
      <c r="N31">
        <f t="shared" si="0"/>
        <v>262.76000000000005</v>
      </c>
      <c r="O31" s="112">
        <f t="shared" si="1"/>
        <v>0</v>
      </c>
      <c r="P31">
        <v>133.60999999999999</v>
      </c>
      <c r="Q31">
        <v>45.419999999999995</v>
      </c>
      <c r="R31">
        <v>5.839999999999999</v>
      </c>
      <c r="S31">
        <v>22.999999999999996</v>
      </c>
      <c r="T31">
        <v>54.889999999999986</v>
      </c>
      <c r="U31" s="114">
        <f t="shared" si="2"/>
        <v>262.76</v>
      </c>
      <c r="V31" s="112">
        <f t="shared" si="3"/>
        <v>0</v>
      </c>
      <c r="Y31">
        <f>BAWANA!AW31+BAWANA!AX31</f>
        <v>25.24</v>
      </c>
      <c r="Z31">
        <f>BAWANA!BD31+BAWANA!BE31</f>
        <v>32</v>
      </c>
      <c r="AA31">
        <f>BAWANA!X31+BAWANA!Y31</f>
        <v>25.24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262.76</v>
      </c>
      <c r="E32">
        <f>BAWANA!AM32</f>
        <v>0</v>
      </c>
      <c r="F32">
        <f t="shared" si="4"/>
        <v>256</v>
      </c>
      <c r="G32">
        <f t="shared" si="5"/>
        <v>262.76</v>
      </c>
      <c r="H32" s="112"/>
      <c r="I32">
        <f>BRPL_EOD!AI32+BRPL_EOD!AJ32</f>
        <v>133.61000000000001</v>
      </c>
      <c r="J32">
        <f>BYPL_EOD!AI32+BYPL_EOD!AJ32</f>
        <v>45.42</v>
      </c>
      <c r="K32">
        <f>MES_EOD!AI32+MES_EOD!AJ32</f>
        <v>5.84</v>
      </c>
      <c r="L32">
        <f>NDMC_EOD!AI32+NDMC_EOD!AJ32</f>
        <v>23</v>
      </c>
      <c r="M32">
        <f>TPDDL_EOD!AI32+TPDDL_EOD!AJ32</f>
        <v>54.89</v>
      </c>
      <c r="N32">
        <f t="shared" si="0"/>
        <v>262.76000000000005</v>
      </c>
      <c r="O32" s="112">
        <f t="shared" si="1"/>
        <v>0</v>
      </c>
      <c r="P32">
        <v>133.60999999999999</v>
      </c>
      <c r="Q32">
        <v>45.419999999999995</v>
      </c>
      <c r="R32">
        <v>5.839999999999999</v>
      </c>
      <c r="S32">
        <v>22.999999999999996</v>
      </c>
      <c r="T32">
        <v>54.889999999999986</v>
      </c>
      <c r="U32" s="114">
        <f t="shared" si="2"/>
        <v>262.76</v>
      </c>
      <c r="V32" s="112">
        <f t="shared" si="3"/>
        <v>0</v>
      </c>
      <c r="Y32">
        <f>BAWANA!AW32+BAWANA!AX32</f>
        <v>25.24</v>
      </c>
      <c r="Z32">
        <f>BAWANA!BD32+BAWANA!BE32</f>
        <v>32</v>
      </c>
      <c r="AA32">
        <f>BAWANA!X32+BAWANA!Y32</f>
        <v>25.24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262.76</v>
      </c>
      <c r="E33">
        <f>BAWANA!AM33</f>
        <v>0</v>
      </c>
      <c r="F33">
        <f t="shared" si="4"/>
        <v>256</v>
      </c>
      <c r="G33">
        <f t="shared" si="5"/>
        <v>262.76</v>
      </c>
      <c r="H33" s="112"/>
      <c r="I33">
        <f>BRPL_EOD!AI33+BRPL_EOD!AJ33</f>
        <v>133.61000000000001</v>
      </c>
      <c r="J33">
        <f>BYPL_EOD!AI33+BYPL_EOD!AJ33</f>
        <v>45.42</v>
      </c>
      <c r="K33">
        <f>MES_EOD!AI33+MES_EOD!AJ33</f>
        <v>5.84</v>
      </c>
      <c r="L33">
        <f>NDMC_EOD!AI33+NDMC_EOD!AJ33</f>
        <v>23</v>
      </c>
      <c r="M33">
        <f>TPDDL_EOD!AI33+TPDDL_EOD!AJ33</f>
        <v>54.89</v>
      </c>
      <c r="N33">
        <f t="shared" si="0"/>
        <v>262.76000000000005</v>
      </c>
      <c r="O33" s="112">
        <f t="shared" si="1"/>
        <v>0</v>
      </c>
      <c r="P33">
        <v>133.60999999999999</v>
      </c>
      <c r="Q33">
        <v>45.419999999999995</v>
      </c>
      <c r="R33">
        <v>5.839999999999999</v>
      </c>
      <c r="S33">
        <v>22.999999999999996</v>
      </c>
      <c r="T33">
        <v>54.889999999999986</v>
      </c>
      <c r="U33" s="114">
        <f t="shared" si="2"/>
        <v>262.76</v>
      </c>
      <c r="V33" s="112">
        <f t="shared" si="3"/>
        <v>0</v>
      </c>
      <c r="Y33">
        <f>BAWANA!AW33+BAWANA!AX33</f>
        <v>25.24</v>
      </c>
      <c r="Z33">
        <f>BAWANA!BD33+BAWANA!BE33</f>
        <v>32</v>
      </c>
      <c r="AA33">
        <f>BAWANA!X33+BAWANA!Y33</f>
        <v>25.24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262.76</v>
      </c>
      <c r="E34">
        <f>BAWANA!AM34</f>
        <v>0</v>
      </c>
      <c r="F34">
        <f t="shared" si="4"/>
        <v>256</v>
      </c>
      <c r="G34">
        <f t="shared" si="5"/>
        <v>262.76</v>
      </c>
      <c r="H34" s="112"/>
      <c r="I34">
        <f>BRPL_EOD!AI34+BRPL_EOD!AJ34</f>
        <v>133.61000000000001</v>
      </c>
      <c r="J34">
        <f>BYPL_EOD!AI34+BYPL_EOD!AJ34</f>
        <v>45.42</v>
      </c>
      <c r="K34">
        <f>MES_EOD!AI34+MES_EOD!AJ34</f>
        <v>5.84</v>
      </c>
      <c r="L34">
        <f>NDMC_EOD!AI34+NDMC_EOD!AJ34</f>
        <v>23</v>
      </c>
      <c r="M34">
        <f>TPDDL_EOD!AI34+TPDDL_EOD!AJ34</f>
        <v>54.89</v>
      </c>
      <c r="N34">
        <f t="shared" si="0"/>
        <v>262.76000000000005</v>
      </c>
      <c r="O34" s="112">
        <f t="shared" si="1"/>
        <v>0</v>
      </c>
      <c r="P34">
        <v>133.60999999999999</v>
      </c>
      <c r="Q34">
        <v>45.419999999999995</v>
      </c>
      <c r="R34">
        <v>5.839999999999999</v>
      </c>
      <c r="S34">
        <v>22.999999999999996</v>
      </c>
      <c r="T34">
        <v>54.889999999999986</v>
      </c>
      <c r="U34" s="114">
        <f t="shared" si="2"/>
        <v>262.76</v>
      </c>
      <c r="V34" s="112">
        <f t="shared" si="3"/>
        <v>0</v>
      </c>
      <c r="Y34">
        <f>BAWANA!AW34+BAWANA!AX34</f>
        <v>25.24</v>
      </c>
      <c r="Z34">
        <f>BAWANA!BD34+BAWANA!BE34</f>
        <v>32</v>
      </c>
      <c r="AA34">
        <f>BAWANA!X34+BAWANA!Y34</f>
        <v>25.24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262.76</v>
      </c>
      <c r="E35">
        <f>BAWANA!AM35</f>
        <v>0</v>
      </c>
      <c r="F35">
        <f t="shared" si="4"/>
        <v>256</v>
      </c>
      <c r="G35">
        <f t="shared" si="5"/>
        <v>262.76</v>
      </c>
      <c r="H35" s="112"/>
      <c r="I35">
        <f>BRPL_EOD!AI35+BRPL_EOD!AJ35</f>
        <v>133.61000000000001</v>
      </c>
      <c r="J35">
        <f>BYPL_EOD!AI35+BYPL_EOD!AJ35</f>
        <v>45.42</v>
      </c>
      <c r="K35">
        <f>MES_EOD!AI35+MES_EOD!AJ35</f>
        <v>5.84</v>
      </c>
      <c r="L35">
        <f>NDMC_EOD!AI35+NDMC_EOD!AJ35</f>
        <v>23</v>
      </c>
      <c r="M35">
        <f>TPDDL_EOD!AI35+TPDDL_EOD!AJ35</f>
        <v>54.89</v>
      </c>
      <c r="N35">
        <f t="shared" si="0"/>
        <v>262.76000000000005</v>
      </c>
      <c r="O35" s="112">
        <f t="shared" si="1"/>
        <v>0</v>
      </c>
      <c r="P35">
        <v>133.60999999999999</v>
      </c>
      <c r="Q35">
        <v>45.419999999999995</v>
      </c>
      <c r="R35">
        <v>5.839999999999999</v>
      </c>
      <c r="S35">
        <v>22.999999999999996</v>
      </c>
      <c r="T35">
        <v>54.889999999999986</v>
      </c>
      <c r="U35" s="114">
        <f t="shared" si="2"/>
        <v>262.76</v>
      </c>
      <c r="V35" s="112">
        <f t="shared" si="3"/>
        <v>0</v>
      </c>
      <c r="Y35">
        <f>BAWANA!AW35+BAWANA!AX35</f>
        <v>25.24</v>
      </c>
      <c r="Z35">
        <f>BAWANA!BD35+BAWANA!BE35</f>
        <v>32</v>
      </c>
      <c r="AA35">
        <f>BAWANA!X35+BAWANA!Y35</f>
        <v>25.24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262.76</v>
      </c>
      <c r="E36">
        <f>BAWANA!AM36</f>
        <v>0</v>
      </c>
      <c r="F36">
        <f t="shared" si="4"/>
        <v>256</v>
      </c>
      <c r="G36">
        <f t="shared" si="5"/>
        <v>262.76</v>
      </c>
      <c r="H36" s="112"/>
      <c r="I36">
        <f>BRPL_EOD!AI36+BRPL_EOD!AJ36</f>
        <v>133.61000000000001</v>
      </c>
      <c r="J36">
        <f>BYPL_EOD!AI36+BYPL_EOD!AJ36</f>
        <v>45.42</v>
      </c>
      <c r="K36">
        <f>MES_EOD!AI36+MES_EOD!AJ36</f>
        <v>5.84</v>
      </c>
      <c r="L36">
        <f>NDMC_EOD!AI36+NDMC_EOD!AJ36</f>
        <v>23</v>
      </c>
      <c r="M36">
        <f>TPDDL_EOD!AI36+TPDDL_EOD!AJ36</f>
        <v>54.89</v>
      </c>
      <c r="N36">
        <f t="shared" si="0"/>
        <v>262.76000000000005</v>
      </c>
      <c r="O36" s="112">
        <f t="shared" si="1"/>
        <v>0</v>
      </c>
      <c r="P36">
        <v>133.60999999999999</v>
      </c>
      <c r="Q36">
        <v>45.419999999999995</v>
      </c>
      <c r="R36">
        <v>5.839999999999999</v>
      </c>
      <c r="S36">
        <v>22.999999999999996</v>
      </c>
      <c r="T36">
        <v>54.889999999999986</v>
      </c>
      <c r="U36" s="114">
        <f t="shared" si="2"/>
        <v>262.76</v>
      </c>
      <c r="V36" s="112">
        <f t="shared" si="3"/>
        <v>0</v>
      </c>
      <c r="Y36">
        <f>BAWANA!AW36+BAWANA!AX36</f>
        <v>25.24</v>
      </c>
      <c r="Z36">
        <f>BAWANA!BD36+BAWANA!BE36</f>
        <v>32</v>
      </c>
      <c r="AA36">
        <f>BAWANA!X36+BAWANA!Y36</f>
        <v>25.24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267.26</v>
      </c>
      <c r="E37">
        <f>BAWANA!AM37</f>
        <v>0</v>
      </c>
      <c r="F37">
        <f t="shared" si="4"/>
        <v>256</v>
      </c>
      <c r="G37">
        <f t="shared" si="5"/>
        <v>267.26</v>
      </c>
      <c r="H37" s="112"/>
      <c r="I37">
        <f>BRPL_EOD!AI37+BRPL_EOD!AJ37</f>
        <v>133.61000000000001</v>
      </c>
      <c r="J37">
        <f>BYPL_EOD!AI37+BYPL_EOD!AJ37</f>
        <v>47.46</v>
      </c>
      <c r="K37">
        <f>MES_EOD!AI37+MES_EOD!AJ37</f>
        <v>5.84</v>
      </c>
      <c r="L37">
        <f>NDMC_EOD!AI37+NDMC_EOD!AJ37</f>
        <v>23</v>
      </c>
      <c r="M37">
        <f>TPDDL_EOD!AI37+TPDDL_EOD!AJ37</f>
        <v>57.36</v>
      </c>
      <c r="N37">
        <f t="shared" si="0"/>
        <v>267.27000000000004</v>
      </c>
      <c r="O37" s="112">
        <f t="shared" si="1"/>
        <v>-1.0000000000047748E-2</v>
      </c>
      <c r="P37">
        <v>133.60500093538369</v>
      </c>
      <c r="Q37">
        <v>47.458224267594559</v>
      </c>
      <c r="R37">
        <v>5.8397814943689887</v>
      </c>
      <c r="S37">
        <v>22.999139447001156</v>
      </c>
      <c r="T37">
        <v>57.357853855651577</v>
      </c>
      <c r="U37" s="114">
        <f t="shared" si="2"/>
        <v>267.25999999999993</v>
      </c>
      <c r="V37" s="112">
        <f t="shared" si="3"/>
        <v>0</v>
      </c>
      <c r="Y37">
        <f>BAWANA!AW37+BAWANA!AX37</f>
        <v>26.37</v>
      </c>
      <c r="Z37">
        <f>BAWANA!BD37+BAWANA!BE37</f>
        <v>26.37</v>
      </c>
      <c r="AA37">
        <f>BAWANA!X37+BAWANA!Y37</f>
        <v>26.37</v>
      </c>
      <c r="AB37">
        <f>BAWANA!AE37+BAWANA!AF37</f>
        <v>26.37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267.26</v>
      </c>
      <c r="E38">
        <f>BAWANA!AM38</f>
        <v>0</v>
      </c>
      <c r="F38">
        <f t="shared" si="4"/>
        <v>256</v>
      </c>
      <c r="G38">
        <f t="shared" si="5"/>
        <v>267.26</v>
      </c>
      <c r="H38" s="112"/>
      <c r="I38">
        <f>BRPL_EOD!AI38+BRPL_EOD!AJ38</f>
        <v>133.61000000000001</v>
      </c>
      <c r="J38">
        <f>BYPL_EOD!AI38+BYPL_EOD!AJ38</f>
        <v>47.46</v>
      </c>
      <c r="K38">
        <f>MES_EOD!AI38+MES_EOD!AJ38</f>
        <v>5.84</v>
      </c>
      <c r="L38">
        <f>NDMC_EOD!AI38+NDMC_EOD!AJ38</f>
        <v>23</v>
      </c>
      <c r="M38">
        <f>TPDDL_EOD!AI38+TPDDL_EOD!AJ38</f>
        <v>57.36</v>
      </c>
      <c r="N38">
        <f t="shared" si="0"/>
        <v>267.27000000000004</v>
      </c>
      <c r="O38" s="112">
        <f t="shared" si="1"/>
        <v>-1.0000000000047748E-2</v>
      </c>
      <c r="P38">
        <v>133.60500093538369</v>
      </c>
      <c r="Q38">
        <v>47.458224267594559</v>
      </c>
      <c r="R38">
        <v>5.8397814943689887</v>
      </c>
      <c r="S38">
        <v>22.999139447001156</v>
      </c>
      <c r="T38">
        <v>57.357853855651577</v>
      </c>
      <c r="U38" s="114">
        <f t="shared" si="2"/>
        <v>267.25999999999993</v>
      </c>
      <c r="V38" s="112">
        <f t="shared" si="3"/>
        <v>0</v>
      </c>
      <c r="Y38">
        <f>BAWANA!AW38+BAWANA!AX38</f>
        <v>26.37</v>
      </c>
      <c r="Z38">
        <f>BAWANA!BD38+BAWANA!BE38</f>
        <v>26.37</v>
      </c>
      <c r="AA38">
        <f>BAWANA!X38+BAWANA!Y38</f>
        <v>26.37</v>
      </c>
      <c r="AB38">
        <f>BAWANA!AE38+BAWANA!AF38</f>
        <v>26.37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267.26</v>
      </c>
      <c r="E39">
        <f>BAWANA!AM39</f>
        <v>0</v>
      </c>
      <c r="F39">
        <f t="shared" si="4"/>
        <v>256</v>
      </c>
      <c r="G39">
        <f t="shared" si="5"/>
        <v>267.26</v>
      </c>
      <c r="H39" s="112"/>
      <c r="I39">
        <f>BRPL_EOD!AI39+BRPL_EOD!AJ39</f>
        <v>133.61000000000001</v>
      </c>
      <c r="J39">
        <f>BYPL_EOD!AI39+BYPL_EOD!AJ39</f>
        <v>47.46</v>
      </c>
      <c r="K39">
        <f>MES_EOD!AI39+MES_EOD!AJ39</f>
        <v>5.84</v>
      </c>
      <c r="L39">
        <f>NDMC_EOD!AI39+NDMC_EOD!AJ39</f>
        <v>23</v>
      </c>
      <c r="M39">
        <f>TPDDL_EOD!AI39+TPDDL_EOD!AJ39</f>
        <v>57.36</v>
      </c>
      <c r="N39">
        <f t="shared" si="0"/>
        <v>267.27000000000004</v>
      </c>
      <c r="O39" s="112">
        <f t="shared" si="1"/>
        <v>-1.0000000000047748E-2</v>
      </c>
      <c r="P39">
        <v>133.60500093538369</v>
      </c>
      <c r="Q39">
        <v>47.458224267594559</v>
      </c>
      <c r="R39">
        <v>5.8397814943689887</v>
      </c>
      <c r="S39">
        <v>22.999139447001156</v>
      </c>
      <c r="T39">
        <v>57.357853855651577</v>
      </c>
      <c r="U39" s="114">
        <f t="shared" si="2"/>
        <v>267.25999999999993</v>
      </c>
      <c r="V39" s="112">
        <f t="shared" si="3"/>
        <v>0</v>
      </c>
      <c r="Y39">
        <f>BAWANA!AW39+BAWANA!AX39</f>
        <v>26.37</v>
      </c>
      <c r="Z39">
        <f>BAWANA!BD39+BAWANA!BE39</f>
        <v>26.37</v>
      </c>
      <c r="AA39">
        <f>BAWANA!X39+BAWANA!Y39</f>
        <v>26.37</v>
      </c>
      <c r="AB39">
        <f>BAWANA!AE39+BAWANA!AF39</f>
        <v>26.37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267.26</v>
      </c>
      <c r="E40">
        <f>BAWANA!AM40</f>
        <v>0</v>
      </c>
      <c r="F40">
        <f t="shared" si="4"/>
        <v>256</v>
      </c>
      <c r="G40">
        <f t="shared" si="5"/>
        <v>267.26</v>
      </c>
      <c r="H40" s="112"/>
      <c r="I40">
        <f>BRPL_EOD!AI40+BRPL_EOD!AJ40</f>
        <v>133.61000000000001</v>
      </c>
      <c r="J40">
        <f>BYPL_EOD!AI40+BYPL_EOD!AJ40</f>
        <v>47.46</v>
      </c>
      <c r="K40">
        <f>MES_EOD!AI40+MES_EOD!AJ40</f>
        <v>5.84</v>
      </c>
      <c r="L40">
        <f>NDMC_EOD!AI40+NDMC_EOD!AJ40</f>
        <v>23</v>
      </c>
      <c r="M40">
        <f>TPDDL_EOD!AI40+TPDDL_EOD!AJ40</f>
        <v>57.36</v>
      </c>
      <c r="N40">
        <f t="shared" si="0"/>
        <v>267.27000000000004</v>
      </c>
      <c r="O40" s="112">
        <f t="shared" si="1"/>
        <v>-1.0000000000047748E-2</v>
      </c>
      <c r="P40">
        <v>133.60500093538369</v>
      </c>
      <c r="Q40">
        <v>47.458224267594559</v>
      </c>
      <c r="R40">
        <v>5.8397814943689887</v>
      </c>
      <c r="S40">
        <v>22.999139447001156</v>
      </c>
      <c r="T40">
        <v>57.357853855651577</v>
      </c>
      <c r="U40" s="114">
        <f t="shared" si="2"/>
        <v>267.25999999999993</v>
      </c>
      <c r="V40" s="112">
        <f t="shared" si="3"/>
        <v>0</v>
      </c>
      <c r="Y40">
        <f>BAWANA!AW40+BAWANA!AX40</f>
        <v>26.37</v>
      </c>
      <c r="Z40">
        <f>BAWANA!BD40+BAWANA!BE40</f>
        <v>26.37</v>
      </c>
      <c r="AA40">
        <f>BAWANA!X40+BAWANA!Y40</f>
        <v>26.37</v>
      </c>
      <c r="AB40">
        <f>BAWANA!AE40+BAWANA!AF40</f>
        <v>26.37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267.26</v>
      </c>
      <c r="E41">
        <f>BAWANA!AM41</f>
        <v>0</v>
      </c>
      <c r="F41">
        <f t="shared" si="4"/>
        <v>256</v>
      </c>
      <c r="G41">
        <f t="shared" si="5"/>
        <v>267.26</v>
      </c>
      <c r="H41" s="112"/>
      <c r="I41">
        <f>BRPL_EOD!AI41+BRPL_EOD!AJ41</f>
        <v>133.61000000000001</v>
      </c>
      <c r="J41">
        <f>BYPL_EOD!AI41+BYPL_EOD!AJ41</f>
        <v>47.46</v>
      </c>
      <c r="K41">
        <f>MES_EOD!AI41+MES_EOD!AJ41</f>
        <v>5.84</v>
      </c>
      <c r="L41">
        <f>NDMC_EOD!AI41+NDMC_EOD!AJ41</f>
        <v>23</v>
      </c>
      <c r="M41">
        <f>TPDDL_EOD!AI41+TPDDL_EOD!AJ41</f>
        <v>57.36</v>
      </c>
      <c r="N41">
        <f t="shared" si="0"/>
        <v>267.27000000000004</v>
      </c>
      <c r="O41" s="112">
        <f t="shared" si="1"/>
        <v>-1.0000000000047748E-2</v>
      </c>
      <c r="P41">
        <v>133.60500093538369</v>
      </c>
      <c r="Q41">
        <v>47.458224267594559</v>
      </c>
      <c r="R41">
        <v>5.8397814943689887</v>
      </c>
      <c r="S41">
        <v>22.999139447001156</v>
      </c>
      <c r="T41">
        <v>57.357853855651577</v>
      </c>
      <c r="U41" s="114">
        <f t="shared" si="2"/>
        <v>267.25999999999993</v>
      </c>
      <c r="V41" s="112">
        <f t="shared" si="3"/>
        <v>0</v>
      </c>
      <c r="Y41">
        <f>BAWANA!AW41+BAWANA!AX41</f>
        <v>26.37</v>
      </c>
      <c r="Z41">
        <f>BAWANA!BD41+BAWANA!BE41</f>
        <v>26.37</v>
      </c>
      <c r="AA41">
        <f>BAWANA!X41+BAWANA!Y41</f>
        <v>26.37</v>
      </c>
      <c r="AB41">
        <f>BAWANA!AE41+BAWANA!AF41</f>
        <v>26.37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267.26</v>
      </c>
      <c r="E42">
        <f>BAWANA!AM42</f>
        <v>0</v>
      </c>
      <c r="F42">
        <f t="shared" si="4"/>
        <v>256</v>
      </c>
      <c r="G42">
        <f t="shared" si="5"/>
        <v>267.26</v>
      </c>
      <c r="H42" s="112"/>
      <c r="I42">
        <f>BRPL_EOD!AI42+BRPL_EOD!AJ42</f>
        <v>133.61000000000001</v>
      </c>
      <c r="J42">
        <f>BYPL_EOD!AI42+BYPL_EOD!AJ42</f>
        <v>47.46</v>
      </c>
      <c r="K42">
        <f>MES_EOD!AI42+MES_EOD!AJ42</f>
        <v>5.84</v>
      </c>
      <c r="L42">
        <f>NDMC_EOD!AI42+NDMC_EOD!AJ42</f>
        <v>23</v>
      </c>
      <c r="M42">
        <f>TPDDL_EOD!AI42+TPDDL_EOD!AJ42</f>
        <v>57.36</v>
      </c>
      <c r="N42">
        <f t="shared" si="0"/>
        <v>267.27000000000004</v>
      </c>
      <c r="O42" s="112">
        <f t="shared" si="1"/>
        <v>-1.0000000000047748E-2</v>
      </c>
      <c r="P42">
        <v>133.60500093538369</v>
      </c>
      <c r="Q42">
        <v>47.458224267594559</v>
      </c>
      <c r="R42">
        <v>5.8397814943689887</v>
      </c>
      <c r="S42">
        <v>22.999139447001156</v>
      </c>
      <c r="T42">
        <v>57.357853855651577</v>
      </c>
      <c r="U42" s="114">
        <f t="shared" si="2"/>
        <v>267.25999999999993</v>
      </c>
      <c r="V42" s="112">
        <f t="shared" si="3"/>
        <v>0</v>
      </c>
      <c r="Y42">
        <f>BAWANA!AW42+BAWANA!AX42</f>
        <v>26.37</v>
      </c>
      <c r="Z42">
        <f>BAWANA!BD42+BAWANA!BE42</f>
        <v>26.37</v>
      </c>
      <c r="AA42">
        <f>BAWANA!X42+BAWANA!Y42</f>
        <v>26.37</v>
      </c>
      <c r="AB42">
        <f>BAWANA!AE42+BAWANA!AF42</f>
        <v>26.37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267.26</v>
      </c>
      <c r="E43">
        <f>BAWANA!AM43</f>
        <v>0</v>
      </c>
      <c r="F43">
        <f t="shared" si="4"/>
        <v>256</v>
      </c>
      <c r="G43">
        <f t="shared" si="5"/>
        <v>267.26</v>
      </c>
      <c r="H43" s="112"/>
      <c r="I43">
        <f>BRPL_EOD!AI43+BRPL_EOD!AJ43</f>
        <v>133.61000000000001</v>
      </c>
      <c r="J43">
        <f>BYPL_EOD!AI43+BYPL_EOD!AJ43</f>
        <v>47.46</v>
      </c>
      <c r="K43">
        <f>MES_EOD!AI43+MES_EOD!AJ43</f>
        <v>5.84</v>
      </c>
      <c r="L43">
        <f>NDMC_EOD!AI43+NDMC_EOD!AJ43</f>
        <v>23</v>
      </c>
      <c r="M43">
        <f>TPDDL_EOD!AI43+TPDDL_EOD!AJ43</f>
        <v>57.36</v>
      </c>
      <c r="N43">
        <f t="shared" si="0"/>
        <v>267.27000000000004</v>
      </c>
      <c r="O43" s="112">
        <f t="shared" si="1"/>
        <v>-1.0000000000047748E-2</v>
      </c>
      <c r="P43">
        <v>133.60500093538369</v>
      </c>
      <c r="Q43">
        <v>47.458224267594559</v>
      </c>
      <c r="R43">
        <v>5.8397814943689887</v>
      </c>
      <c r="S43">
        <v>22.999139447001156</v>
      </c>
      <c r="T43">
        <v>57.357853855651577</v>
      </c>
      <c r="U43" s="114">
        <f t="shared" si="2"/>
        <v>267.25999999999993</v>
      </c>
      <c r="V43" s="112">
        <f t="shared" si="3"/>
        <v>0</v>
      </c>
      <c r="Y43">
        <f>BAWANA!AW43+BAWANA!AX43</f>
        <v>26.37</v>
      </c>
      <c r="Z43">
        <f>BAWANA!BD43+BAWANA!BE43</f>
        <v>26.37</v>
      </c>
      <c r="AA43">
        <f>BAWANA!X43+BAWANA!Y43</f>
        <v>26.37</v>
      </c>
      <c r="AB43">
        <f>BAWANA!AE43+BAWANA!AF43</f>
        <v>26.37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267.26</v>
      </c>
      <c r="E44">
        <f>BAWANA!AM44</f>
        <v>0</v>
      </c>
      <c r="F44">
        <f t="shared" si="4"/>
        <v>256</v>
      </c>
      <c r="G44">
        <f t="shared" si="5"/>
        <v>267.26</v>
      </c>
      <c r="H44" s="112"/>
      <c r="I44">
        <f>BRPL_EOD!AI44+BRPL_EOD!AJ44</f>
        <v>133.61000000000001</v>
      </c>
      <c r="J44">
        <f>BYPL_EOD!AI44+BYPL_EOD!AJ44</f>
        <v>47.46</v>
      </c>
      <c r="K44">
        <f>MES_EOD!AI44+MES_EOD!AJ44</f>
        <v>5.84</v>
      </c>
      <c r="L44">
        <f>NDMC_EOD!AI44+NDMC_EOD!AJ44</f>
        <v>23</v>
      </c>
      <c r="M44">
        <f>TPDDL_EOD!AI44+TPDDL_EOD!AJ44</f>
        <v>57.36</v>
      </c>
      <c r="N44">
        <f t="shared" si="0"/>
        <v>267.27000000000004</v>
      </c>
      <c r="O44" s="112">
        <f t="shared" si="1"/>
        <v>-1.0000000000047748E-2</v>
      </c>
      <c r="P44">
        <v>133.60500093538369</v>
      </c>
      <c r="Q44">
        <v>47.458224267594559</v>
      </c>
      <c r="R44">
        <v>5.8397814943689887</v>
      </c>
      <c r="S44">
        <v>22.999139447001156</v>
      </c>
      <c r="T44">
        <v>57.357853855651577</v>
      </c>
      <c r="U44" s="114">
        <f t="shared" si="2"/>
        <v>267.25999999999993</v>
      </c>
      <c r="V44" s="112">
        <f t="shared" si="3"/>
        <v>0</v>
      </c>
      <c r="Y44">
        <f>BAWANA!AW44+BAWANA!AX44</f>
        <v>26.37</v>
      </c>
      <c r="Z44">
        <f>BAWANA!BD44+BAWANA!BE44</f>
        <v>26.37</v>
      </c>
      <c r="AA44">
        <f>BAWANA!X44+BAWANA!Y44</f>
        <v>26.37</v>
      </c>
      <c r="AB44">
        <f>BAWANA!AE44+BAWANA!AF44</f>
        <v>26.37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267.26</v>
      </c>
      <c r="E45">
        <f>BAWANA!AM45</f>
        <v>0</v>
      </c>
      <c r="F45">
        <f t="shared" si="4"/>
        <v>256</v>
      </c>
      <c r="G45">
        <f t="shared" si="5"/>
        <v>267.26</v>
      </c>
      <c r="H45" s="112"/>
      <c r="I45">
        <f>BRPL_EOD!AI45+BRPL_EOD!AJ45</f>
        <v>133.61000000000001</v>
      </c>
      <c r="J45">
        <f>BYPL_EOD!AI45+BYPL_EOD!AJ45</f>
        <v>47.46</v>
      </c>
      <c r="K45">
        <f>MES_EOD!AI45+MES_EOD!AJ45</f>
        <v>5.84</v>
      </c>
      <c r="L45">
        <f>NDMC_EOD!AI45+NDMC_EOD!AJ45</f>
        <v>23</v>
      </c>
      <c r="M45">
        <f>TPDDL_EOD!AI45+TPDDL_EOD!AJ45</f>
        <v>57.36</v>
      </c>
      <c r="N45">
        <f t="shared" si="0"/>
        <v>267.27000000000004</v>
      </c>
      <c r="O45" s="112">
        <f t="shared" si="1"/>
        <v>-1.0000000000047748E-2</v>
      </c>
      <c r="P45">
        <v>133.60500093538369</v>
      </c>
      <c r="Q45">
        <v>47.458224267594559</v>
      </c>
      <c r="R45">
        <v>5.8397814943689887</v>
      </c>
      <c r="S45">
        <v>22.999139447001156</v>
      </c>
      <c r="T45">
        <v>57.357853855651577</v>
      </c>
      <c r="U45" s="114">
        <f t="shared" si="2"/>
        <v>267.25999999999993</v>
      </c>
      <c r="V45" s="112">
        <f t="shared" si="3"/>
        <v>0</v>
      </c>
      <c r="Y45">
        <f>BAWANA!AW45+BAWANA!AX45</f>
        <v>26.37</v>
      </c>
      <c r="Z45">
        <f>BAWANA!BD45+BAWANA!BE45</f>
        <v>26.37</v>
      </c>
      <c r="AA45">
        <f>BAWANA!X45+BAWANA!Y45</f>
        <v>26.37</v>
      </c>
      <c r="AB45">
        <f>BAWANA!AE45+BAWANA!AF45</f>
        <v>26.37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267.26</v>
      </c>
      <c r="E46">
        <f>BAWANA!AM46</f>
        <v>0</v>
      </c>
      <c r="F46">
        <f t="shared" si="4"/>
        <v>256</v>
      </c>
      <c r="G46">
        <f t="shared" si="5"/>
        <v>267.26</v>
      </c>
      <c r="H46" s="112"/>
      <c r="I46">
        <f>BRPL_EOD!AI46+BRPL_EOD!AJ46</f>
        <v>133.61000000000001</v>
      </c>
      <c r="J46">
        <f>BYPL_EOD!AI46+BYPL_EOD!AJ46</f>
        <v>47.46</v>
      </c>
      <c r="K46">
        <f>MES_EOD!AI46+MES_EOD!AJ46</f>
        <v>5.84</v>
      </c>
      <c r="L46">
        <f>NDMC_EOD!AI46+NDMC_EOD!AJ46</f>
        <v>23</v>
      </c>
      <c r="M46">
        <f>TPDDL_EOD!AI46+TPDDL_EOD!AJ46</f>
        <v>57.36</v>
      </c>
      <c r="N46">
        <f t="shared" si="0"/>
        <v>267.27000000000004</v>
      </c>
      <c r="O46" s="112">
        <f t="shared" si="1"/>
        <v>-1.0000000000047748E-2</v>
      </c>
      <c r="P46">
        <v>133.60500093538369</v>
      </c>
      <c r="Q46">
        <v>47.458224267594559</v>
      </c>
      <c r="R46">
        <v>5.8397814943689887</v>
      </c>
      <c r="S46">
        <v>22.999139447001156</v>
      </c>
      <c r="T46">
        <v>57.357853855651577</v>
      </c>
      <c r="U46" s="114">
        <f t="shared" si="2"/>
        <v>267.25999999999993</v>
      </c>
      <c r="V46" s="112">
        <f t="shared" si="3"/>
        <v>0</v>
      </c>
      <c r="Y46">
        <f>BAWANA!AW46+BAWANA!AX46</f>
        <v>26.37</v>
      </c>
      <c r="Z46">
        <f>BAWANA!BD46+BAWANA!BE46</f>
        <v>26.37</v>
      </c>
      <c r="AA46">
        <f>BAWANA!X46+BAWANA!Y46</f>
        <v>26.37</v>
      </c>
      <c r="AB46">
        <f>BAWANA!AE46+BAWANA!AF46</f>
        <v>26.37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267.26</v>
      </c>
      <c r="E47">
        <f>BAWANA!AM47</f>
        <v>0</v>
      </c>
      <c r="F47">
        <f t="shared" si="4"/>
        <v>256</v>
      </c>
      <c r="G47">
        <f t="shared" si="5"/>
        <v>267.26</v>
      </c>
      <c r="H47" s="112"/>
      <c r="I47">
        <f>BRPL_EOD!AI47+BRPL_EOD!AJ47</f>
        <v>133.61000000000001</v>
      </c>
      <c r="J47">
        <f>BYPL_EOD!AI47+BYPL_EOD!AJ47</f>
        <v>47.46</v>
      </c>
      <c r="K47">
        <f>MES_EOD!AI47+MES_EOD!AJ47</f>
        <v>5.84</v>
      </c>
      <c r="L47">
        <f>NDMC_EOD!AI47+NDMC_EOD!AJ47</f>
        <v>23</v>
      </c>
      <c r="M47">
        <f>TPDDL_EOD!AI47+TPDDL_EOD!AJ47</f>
        <v>57.36</v>
      </c>
      <c r="N47">
        <f t="shared" si="0"/>
        <v>267.27000000000004</v>
      </c>
      <c r="O47" s="112">
        <f t="shared" si="1"/>
        <v>-1.0000000000047748E-2</v>
      </c>
      <c r="P47">
        <v>133.60500093538369</v>
      </c>
      <c r="Q47">
        <v>47.458224267594559</v>
      </c>
      <c r="R47">
        <v>5.8397814943689887</v>
      </c>
      <c r="S47">
        <v>22.999139447001156</v>
      </c>
      <c r="T47">
        <v>57.357853855651577</v>
      </c>
      <c r="U47" s="114">
        <f t="shared" si="2"/>
        <v>267.25999999999993</v>
      </c>
      <c r="V47" s="112">
        <f t="shared" si="3"/>
        <v>0</v>
      </c>
      <c r="Y47">
        <f>BAWANA!AW47+BAWANA!AX47</f>
        <v>26.37</v>
      </c>
      <c r="Z47">
        <f>BAWANA!BD47+BAWANA!BE47</f>
        <v>26.37</v>
      </c>
      <c r="AA47">
        <f>BAWANA!X47+BAWANA!Y47</f>
        <v>26.37</v>
      </c>
      <c r="AB47">
        <f>BAWANA!AE47+BAWANA!AF47</f>
        <v>26.37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267.26</v>
      </c>
      <c r="E48">
        <f>BAWANA!AM48</f>
        <v>0</v>
      </c>
      <c r="F48">
        <f t="shared" si="4"/>
        <v>256</v>
      </c>
      <c r="G48">
        <f t="shared" si="5"/>
        <v>267.26</v>
      </c>
      <c r="H48" s="112"/>
      <c r="I48">
        <f>BRPL_EOD!AI48+BRPL_EOD!AJ48</f>
        <v>133.61000000000001</v>
      </c>
      <c r="J48">
        <f>BYPL_EOD!AI48+BYPL_EOD!AJ48</f>
        <v>47.46</v>
      </c>
      <c r="K48">
        <f>MES_EOD!AI48+MES_EOD!AJ48</f>
        <v>5.84</v>
      </c>
      <c r="L48">
        <f>NDMC_EOD!AI48+NDMC_EOD!AJ48</f>
        <v>23</v>
      </c>
      <c r="M48">
        <f>TPDDL_EOD!AI48+TPDDL_EOD!AJ48</f>
        <v>57.36</v>
      </c>
      <c r="N48">
        <f t="shared" si="0"/>
        <v>267.27000000000004</v>
      </c>
      <c r="O48" s="112">
        <f t="shared" si="1"/>
        <v>-1.0000000000047748E-2</v>
      </c>
      <c r="P48">
        <v>133.60500093538369</v>
      </c>
      <c r="Q48">
        <v>47.458224267594559</v>
      </c>
      <c r="R48">
        <v>5.8397814943689887</v>
      </c>
      <c r="S48">
        <v>22.999139447001156</v>
      </c>
      <c r="T48">
        <v>57.357853855651577</v>
      </c>
      <c r="U48" s="114">
        <f t="shared" si="2"/>
        <v>267.25999999999993</v>
      </c>
      <c r="V48" s="112">
        <f t="shared" si="3"/>
        <v>0</v>
      </c>
      <c r="Y48">
        <f>BAWANA!AW48+BAWANA!AX48</f>
        <v>26.37</v>
      </c>
      <c r="Z48">
        <f>BAWANA!BD48+BAWANA!BE48</f>
        <v>26.37</v>
      </c>
      <c r="AA48">
        <f>BAWANA!X48+BAWANA!Y48</f>
        <v>26.37</v>
      </c>
      <c r="AB48">
        <f>BAWANA!AE48+BAWANA!AF48</f>
        <v>26.37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267.26</v>
      </c>
      <c r="E49">
        <f>BAWANA!AM49</f>
        <v>0</v>
      </c>
      <c r="F49">
        <f t="shared" si="4"/>
        <v>256</v>
      </c>
      <c r="G49">
        <f t="shared" si="5"/>
        <v>267.26</v>
      </c>
      <c r="H49" s="112"/>
      <c r="I49">
        <f>BRPL_EOD!AI49+BRPL_EOD!AJ49</f>
        <v>133.61000000000001</v>
      </c>
      <c r="J49">
        <f>BYPL_EOD!AI49+BYPL_EOD!AJ49</f>
        <v>47.46</v>
      </c>
      <c r="K49">
        <f>MES_EOD!AI49+MES_EOD!AJ49</f>
        <v>5.84</v>
      </c>
      <c r="L49">
        <f>NDMC_EOD!AI49+NDMC_EOD!AJ49</f>
        <v>23</v>
      </c>
      <c r="M49">
        <f>TPDDL_EOD!AI49+TPDDL_EOD!AJ49</f>
        <v>57.36</v>
      </c>
      <c r="N49">
        <f t="shared" si="0"/>
        <v>267.27000000000004</v>
      </c>
      <c r="O49" s="112">
        <f t="shared" si="1"/>
        <v>-1.0000000000047748E-2</v>
      </c>
      <c r="P49">
        <v>133.60500093538369</v>
      </c>
      <c r="Q49">
        <v>47.458224267594559</v>
      </c>
      <c r="R49">
        <v>5.8397814943689887</v>
      </c>
      <c r="S49">
        <v>22.999139447001156</v>
      </c>
      <c r="T49">
        <v>57.357853855651577</v>
      </c>
      <c r="U49" s="114">
        <f t="shared" si="2"/>
        <v>267.25999999999993</v>
      </c>
      <c r="V49" s="112">
        <f t="shared" si="3"/>
        <v>0</v>
      </c>
      <c r="Y49">
        <f>BAWANA!AW49+BAWANA!AX49</f>
        <v>26.37</v>
      </c>
      <c r="Z49">
        <f>BAWANA!BD49+BAWANA!BE49</f>
        <v>26.37</v>
      </c>
      <c r="AA49">
        <f>BAWANA!X49+BAWANA!Y49</f>
        <v>26.37</v>
      </c>
      <c r="AB49">
        <f>BAWANA!AE49+BAWANA!AF49</f>
        <v>26.37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267.26</v>
      </c>
      <c r="E50">
        <f>BAWANA!AM50</f>
        <v>0</v>
      </c>
      <c r="F50">
        <f t="shared" si="4"/>
        <v>256</v>
      </c>
      <c r="G50">
        <f t="shared" si="5"/>
        <v>267.26</v>
      </c>
      <c r="H50" s="112"/>
      <c r="I50">
        <f>BRPL_EOD!AI50+BRPL_EOD!AJ50</f>
        <v>133.61000000000001</v>
      </c>
      <c r="J50">
        <f>BYPL_EOD!AI50+BYPL_EOD!AJ50</f>
        <v>47.46</v>
      </c>
      <c r="K50">
        <f>MES_EOD!AI50+MES_EOD!AJ50</f>
        <v>5.84</v>
      </c>
      <c r="L50">
        <f>NDMC_EOD!AI50+NDMC_EOD!AJ50</f>
        <v>23</v>
      </c>
      <c r="M50">
        <f>TPDDL_EOD!AI50+TPDDL_EOD!AJ50</f>
        <v>57.36</v>
      </c>
      <c r="N50">
        <f t="shared" si="0"/>
        <v>267.27000000000004</v>
      </c>
      <c r="O50" s="112">
        <f t="shared" si="1"/>
        <v>-1.0000000000047748E-2</v>
      </c>
      <c r="P50">
        <v>133.60500093538369</v>
      </c>
      <c r="Q50">
        <v>47.458224267594559</v>
      </c>
      <c r="R50">
        <v>5.8397814943689887</v>
      </c>
      <c r="S50">
        <v>22.999139447001156</v>
      </c>
      <c r="T50">
        <v>57.357853855651577</v>
      </c>
      <c r="U50" s="114">
        <f t="shared" si="2"/>
        <v>267.25999999999993</v>
      </c>
      <c r="V50" s="112">
        <f t="shared" si="3"/>
        <v>0</v>
      </c>
      <c r="Y50">
        <f>BAWANA!AW50+BAWANA!AX50</f>
        <v>26.37</v>
      </c>
      <c r="Z50">
        <f>BAWANA!BD50+BAWANA!BE50</f>
        <v>26.37</v>
      </c>
      <c r="AA50">
        <f>BAWANA!X50+BAWANA!Y50</f>
        <v>26.37</v>
      </c>
      <c r="AB50">
        <f>BAWANA!AE50+BAWANA!AF50</f>
        <v>26.37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267.26</v>
      </c>
      <c r="E51">
        <f>BAWANA!AM51</f>
        <v>0</v>
      </c>
      <c r="F51">
        <f t="shared" si="4"/>
        <v>256</v>
      </c>
      <c r="G51">
        <f t="shared" si="5"/>
        <v>267.26</v>
      </c>
      <c r="H51" s="112"/>
      <c r="I51">
        <f>BRPL_EOD!AI51+BRPL_EOD!AJ51</f>
        <v>133.61000000000001</v>
      </c>
      <c r="J51">
        <f>BYPL_EOD!AI51+BYPL_EOD!AJ51</f>
        <v>47.46</v>
      </c>
      <c r="K51">
        <f>MES_EOD!AI51+MES_EOD!AJ51</f>
        <v>5.84</v>
      </c>
      <c r="L51">
        <f>NDMC_EOD!AI51+NDMC_EOD!AJ51</f>
        <v>23</v>
      </c>
      <c r="M51">
        <f>TPDDL_EOD!AI51+TPDDL_EOD!AJ51</f>
        <v>57.36</v>
      </c>
      <c r="N51">
        <f t="shared" si="0"/>
        <v>267.27000000000004</v>
      </c>
      <c r="O51" s="112">
        <f t="shared" si="1"/>
        <v>-1.0000000000047748E-2</v>
      </c>
      <c r="P51">
        <v>133.60500093538369</v>
      </c>
      <c r="Q51">
        <v>47.458224267594559</v>
      </c>
      <c r="R51">
        <v>5.8397814943689887</v>
      </c>
      <c r="S51">
        <v>22.999139447001156</v>
      </c>
      <c r="T51">
        <v>57.357853855651577</v>
      </c>
      <c r="U51" s="114">
        <f t="shared" si="2"/>
        <v>267.25999999999993</v>
      </c>
      <c r="V51" s="112">
        <f t="shared" si="3"/>
        <v>0</v>
      </c>
      <c r="Y51">
        <f>BAWANA!AW51+BAWANA!AX51</f>
        <v>26.37</v>
      </c>
      <c r="Z51">
        <f>BAWANA!BD51+BAWANA!BE51</f>
        <v>26.37</v>
      </c>
      <c r="AA51">
        <f>BAWANA!X51+BAWANA!Y51</f>
        <v>26.37</v>
      </c>
      <c r="AB51">
        <f>BAWANA!AE51+BAWANA!AF51</f>
        <v>26.37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267.26</v>
      </c>
      <c r="E52">
        <f>BAWANA!AM52</f>
        <v>0</v>
      </c>
      <c r="F52">
        <f t="shared" si="4"/>
        <v>256</v>
      </c>
      <c r="G52">
        <f t="shared" si="5"/>
        <v>267.26</v>
      </c>
      <c r="H52" s="112"/>
      <c r="I52">
        <f>BRPL_EOD!AI52+BRPL_EOD!AJ52</f>
        <v>133.61000000000001</v>
      </c>
      <c r="J52">
        <f>BYPL_EOD!AI52+BYPL_EOD!AJ52</f>
        <v>47.46</v>
      </c>
      <c r="K52">
        <f>MES_EOD!AI52+MES_EOD!AJ52</f>
        <v>5.84</v>
      </c>
      <c r="L52">
        <f>NDMC_EOD!AI52+NDMC_EOD!AJ52</f>
        <v>23</v>
      </c>
      <c r="M52">
        <f>TPDDL_EOD!AI52+TPDDL_EOD!AJ52</f>
        <v>57.36</v>
      </c>
      <c r="N52">
        <f t="shared" si="0"/>
        <v>267.27000000000004</v>
      </c>
      <c r="O52" s="112">
        <f t="shared" si="1"/>
        <v>-1.0000000000047748E-2</v>
      </c>
      <c r="P52">
        <v>133.60500093538369</v>
      </c>
      <c r="Q52">
        <v>47.458224267594559</v>
      </c>
      <c r="R52">
        <v>5.8397814943689887</v>
      </c>
      <c r="S52">
        <v>22.999139447001156</v>
      </c>
      <c r="T52">
        <v>57.357853855651577</v>
      </c>
      <c r="U52" s="114">
        <f t="shared" si="2"/>
        <v>267.25999999999993</v>
      </c>
      <c r="V52" s="112">
        <f t="shared" si="3"/>
        <v>0</v>
      </c>
      <c r="Y52">
        <f>BAWANA!AW52+BAWANA!AX52</f>
        <v>26.37</v>
      </c>
      <c r="Z52">
        <f>BAWANA!BD52+BAWANA!BE52</f>
        <v>26.37</v>
      </c>
      <c r="AA52">
        <f>BAWANA!X52+BAWANA!Y52</f>
        <v>26.37</v>
      </c>
      <c r="AB52">
        <f>BAWANA!AE52+BAWANA!AF52</f>
        <v>26.37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267.26</v>
      </c>
      <c r="E53">
        <f>BAWANA!AM53</f>
        <v>0</v>
      </c>
      <c r="F53">
        <f t="shared" si="4"/>
        <v>256</v>
      </c>
      <c r="G53">
        <f t="shared" si="5"/>
        <v>267.26</v>
      </c>
      <c r="H53" s="112"/>
      <c r="I53">
        <f>BRPL_EOD!AI53+BRPL_EOD!AJ53</f>
        <v>133.61000000000001</v>
      </c>
      <c r="J53">
        <f>BYPL_EOD!AI53+BYPL_EOD!AJ53</f>
        <v>47.46</v>
      </c>
      <c r="K53">
        <f>MES_EOD!AI53+MES_EOD!AJ53</f>
        <v>5.84</v>
      </c>
      <c r="L53">
        <f>NDMC_EOD!AI53+NDMC_EOD!AJ53</f>
        <v>23</v>
      </c>
      <c r="M53">
        <f>TPDDL_EOD!AI53+TPDDL_EOD!AJ53</f>
        <v>57.36</v>
      </c>
      <c r="N53">
        <f t="shared" si="0"/>
        <v>267.27000000000004</v>
      </c>
      <c r="O53" s="112">
        <f t="shared" si="1"/>
        <v>-1.0000000000047748E-2</v>
      </c>
      <c r="P53">
        <v>133.60500093538369</v>
      </c>
      <c r="Q53">
        <v>47.458224267594559</v>
      </c>
      <c r="R53">
        <v>5.8397814943689887</v>
      </c>
      <c r="S53">
        <v>22.999139447001156</v>
      </c>
      <c r="T53">
        <v>57.357853855651577</v>
      </c>
      <c r="U53" s="114">
        <f t="shared" si="2"/>
        <v>267.25999999999993</v>
      </c>
      <c r="V53" s="112">
        <f t="shared" si="3"/>
        <v>0</v>
      </c>
      <c r="Y53">
        <f>BAWANA!AW53+BAWANA!AX53</f>
        <v>26.37</v>
      </c>
      <c r="Z53">
        <f>BAWANA!BD53+BAWANA!BE53</f>
        <v>26.37</v>
      </c>
      <c r="AA53">
        <f>BAWANA!X53+BAWANA!Y53</f>
        <v>26.37</v>
      </c>
      <c r="AB53">
        <f>BAWANA!AE53+BAWANA!AF53</f>
        <v>26.37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267.26</v>
      </c>
      <c r="E54">
        <f>BAWANA!AM54</f>
        <v>0</v>
      </c>
      <c r="F54">
        <f t="shared" si="4"/>
        <v>256</v>
      </c>
      <c r="G54">
        <f t="shared" si="5"/>
        <v>267.26</v>
      </c>
      <c r="H54" s="112"/>
      <c r="I54">
        <f>BRPL_EOD!AI54+BRPL_EOD!AJ54</f>
        <v>133.61000000000001</v>
      </c>
      <c r="J54">
        <f>BYPL_EOD!AI54+BYPL_EOD!AJ54</f>
        <v>47.46</v>
      </c>
      <c r="K54">
        <f>MES_EOD!AI54+MES_EOD!AJ54</f>
        <v>5.84</v>
      </c>
      <c r="L54">
        <f>NDMC_EOD!AI54+NDMC_EOD!AJ54</f>
        <v>23</v>
      </c>
      <c r="M54">
        <f>TPDDL_EOD!AI54+TPDDL_EOD!AJ54</f>
        <v>57.36</v>
      </c>
      <c r="N54">
        <f t="shared" si="0"/>
        <v>267.27000000000004</v>
      </c>
      <c r="O54" s="112">
        <f t="shared" si="1"/>
        <v>-1.0000000000047748E-2</v>
      </c>
      <c r="P54">
        <v>133.60500093538369</v>
      </c>
      <c r="Q54">
        <v>47.458224267594559</v>
      </c>
      <c r="R54">
        <v>5.8397814943689887</v>
      </c>
      <c r="S54">
        <v>22.999139447001156</v>
      </c>
      <c r="T54">
        <v>57.357853855651577</v>
      </c>
      <c r="U54" s="114">
        <f t="shared" si="2"/>
        <v>267.25999999999993</v>
      </c>
      <c r="V54" s="112">
        <f t="shared" si="3"/>
        <v>0</v>
      </c>
      <c r="Y54">
        <f>BAWANA!AW54+BAWANA!AX54</f>
        <v>26.37</v>
      </c>
      <c r="Z54">
        <f>BAWANA!BD54+BAWANA!BE54</f>
        <v>26.37</v>
      </c>
      <c r="AA54">
        <f>BAWANA!X54+BAWANA!Y54</f>
        <v>26.37</v>
      </c>
      <c r="AB54">
        <f>BAWANA!AE54+BAWANA!AF54</f>
        <v>26.37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267.26</v>
      </c>
      <c r="E55">
        <f>BAWANA!AM55</f>
        <v>0</v>
      </c>
      <c r="F55">
        <f t="shared" si="4"/>
        <v>256</v>
      </c>
      <c r="G55">
        <f t="shared" si="5"/>
        <v>267.26</v>
      </c>
      <c r="H55" s="112"/>
      <c r="I55">
        <f>BRPL_EOD!AI55+BRPL_EOD!AJ55</f>
        <v>133.61000000000001</v>
      </c>
      <c r="J55">
        <f>BYPL_EOD!AI55+BYPL_EOD!AJ55</f>
        <v>47.46</v>
      </c>
      <c r="K55">
        <f>MES_EOD!AI55+MES_EOD!AJ55</f>
        <v>5.84</v>
      </c>
      <c r="L55">
        <f>NDMC_EOD!AI55+NDMC_EOD!AJ55</f>
        <v>23</v>
      </c>
      <c r="M55">
        <f>TPDDL_EOD!AI55+TPDDL_EOD!AJ55</f>
        <v>57.36</v>
      </c>
      <c r="N55">
        <f t="shared" si="0"/>
        <v>267.27000000000004</v>
      </c>
      <c r="O55" s="112">
        <f t="shared" si="1"/>
        <v>-1.0000000000047748E-2</v>
      </c>
      <c r="P55">
        <v>133.60500093538369</v>
      </c>
      <c r="Q55">
        <v>47.458224267594559</v>
      </c>
      <c r="R55">
        <v>5.8397814943689887</v>
      </c>
      <c r="S55">
        <v>22.999139447001156</v>
      </c>
      <c r="T55">
        <v>57.357853855651577</v>
      </c>
      <c r="U55" s="114">
        <f t="shared" si="2"/>
        <v>267.25999999999993</v>
      </c>
      <c r="V55" s="112">
        <f t="shared" si="3"/>
        <v>0</v>
      </c>
      <c r="Y55">
        <f>BAWANA!AW55+BAWANA!AX55</f>
        <v>26.37</v>
      </c>
      <c r="Z55">
        <f>BAWANA!BD55+BAWANA!BE55</f>
        <v>26.37</v>
      </c>
      <c r="AA55">
        <f>BAWANA!X55+BAWANA!Y55</f>
        <v>26.37</v>
      </c>
      <c r="AB55">
        <f>BAWANA!AE55+BAWANA!AF55</f>
        <v>26.37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267.26</v>
      </c>
      <c r="E56">
        <f>BAWANA!AM56</f>
        <v>0</v>
      </c>
      <c r="F56">
        <f t="shared" si="4"/>
        <v>256</v>
      </c>
      <c r="G56">
        <f t="shared" si="5"/>
        <v>267.26</v>
      </c>
      <c r="H56" s="112"/>
      <c r="I56">
        <f>BRPL_EOD!AI56+BRPL_EOD!AJ56</f>
        <v>133.61000000000001</v>
      </c>
      <c r="J56">
        <f>BYPL_EOD!AI56+BYPL_EOD!AJ56</f>
        <v>47.46</v>
      </c>
      <c r="K56">
        <f>MES_EOD!AI56+MES_EOD!AJ56</f>
        <v>5.84</v>
      </c>
      <c r="L56">
        <f>NDMC_EOD!AI56+NDMC_EOD!AJ56</f>
        <v>23</v>
      </c>
      <c r="M56">
        <f>TPDDL_EOD!AI56+TPDDL_EOD!AJ56</f>
        <v>57.36</v>
      </c>
      <c r="N56">
        <f t="shared" si="0"/>
        <v>267.27000000000004</v>
      </c>
      <c r="O56" s="112">
        <f t="shared" si="1"/>
        <v>-1.0000000000047748E-2</v>
      </c>
      <c r="P56">
        <v>133.60500093538369</v>
      </c>
      <c r="Q56">
        <v>47.458224267594559</v>
      </c>
      <c r="R56">
        <v>5.8397814943689887</v>
      </c>
      <c r="S56">
        <v>22.999139447001156</v>
      </c>
      <c r="T56">
        <v>57.357853855651577</v>
      </c>
      <c r="U56" s="114">
        <f t="shared" si="2"/>
        <v>267.25999999999993</v>
      </c>
      <c r="V56" s="112">
        <f t="shared" si="3"/>
        <v>0</v>
      </c>
      <c r="Y56">
        <f>BAWANA!AW56+BAWANA!AX56</f>
        <v>26.37</v>
      </c>
      <c r="Z56">
        <f>BAWANA!BD56+BAWANA!BE56</f>
        <v>26.37</v>
      </c>
      <c r="AA56">
        <f>BAWANA!X56+BAWANA!Y56</f>
        <v>26.37</v>
      </c>
      <c r="AB56">
        <f>BAWANA!AE56+BAWANA!AF56</f>
        <v>26.37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267.26</v>
      </c>
      <c r="E57">
        <f>BAWANA!AM57</f>
        <v>0</v>
      </c>
      <c r="F57">
        <f t="shared" si="4"/>
        <v>256</v>
      </c>
      <c r="G57">
        <f t="shared" si="5"/>
        <v>267.26</v>
      </c>
      <c r="H57" s="112"/>
      <c r="I57">
        <f>BRPL_EOD!AI57+BRPL_EOD!AJ57</f>
        <v>133.61000000000001</v>
      </c>
      <c r="J57">
        <f>BYPL_EOD!AI57+BYPL_EOD!AJ57</f>
        <v>47.46</v>
      </c>
      <c r="K57">
        <f>MES_EOD!AI57+MES_EOD!AJ57</f>
        <v>5.84</v>
      </c>
      <c r="L57">
        <f>NDMC_EOD!AI57+NDMC_EOD!AJ57</f>
        <v>23</v>
      </c>
      <c r="M57">
        <f>TPDDL_EOD!AI57+TPDDL_EOD!AJ57</f>
        <v>57.36</v>
      </c>
      <c r="N57">
        <f t="shared" si="0"/>
        <v>267.27000000000004</v>
      </c>
      <c r="O57" s="112">
        <f t="shared" si="1"/>
        <v>-1.0000000000047748E-2</v>
      </c>
      <c r="P57">
        <v>133.60500093538369</v>
      </c>
      <c r="Q57">
        <v>47.458224267594559</v>
      </c>
      <c r="R57">
        <v>5.8397814943689887</v>
      </c>
      <c r="S57">
        <v>22.999139447001156</v>
      </c>
      <c r="T57">
        <v>57.357853855651577</v>
      </c>
      <c r="U57" s="114">
        <f t="shared" si="2"/>
        <v>267.25999999999993</v>
      </c>
      <c r="V57" s="112">
        <f t="shared" si="3"/>
        <v>0</v>
      </c>
      <c r="Y57">
        <f>BAWANA!AW57+BAWANA!AX57</f>
        <v>26.37</v>
      </c>
      <c r="Z57">
        <f>BAWANA!BD57+BAWANA!BE57</f>
        <v>26.37</v>
      </c>
      <c r="AA57">
        <f>BAWANA!X57+BAWANA!Y57</f>
        <v>26.37</v>
      </c>
      <c r="AB57">
        <f>BAWANA!AE57+BAWANA!AF57</f>
        <v>26.37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267.26</v>
      </c>
      <c r="E58">
        <f>BAWANA!AM58</f>
        <v>0</v>
      </c>
      <c r="F58">
        <f t="shared" si="4"/>
        <v>256</v>
      </c>
      <c r="G58">
        <f t="shared" si="5"/>
        <v>267.26</v>
      </c>
      <c r="H58" s="112"/>
      <c r="I58">
        <f>BRPL_EOD!AI58+BRPL_EOD!AJ58</f>
        <v>133.61000000000001</v>
      </c>
      <c r="J58">
        <f>BYPL_EOD!AI58+BYPL_EOD!AJ58</f>
        <v>47.46</v>
      </c>
      <c r="K58">
        <f>MES_EOD!AI58+MES_EOD!AJ58</f>
        <v>5.84</v>
      </c>
      <c r="L58">
        <f>NDMC_EOD!AI58+NDMC_EOD!AJ58</f>
        <v>23</v>
      </c>
      <c r="M58">
        <f>TPDDL_EOD!AI58+TPDDL_EOD!AJ58</f>
        <v>57.36</v>
      </c>
      <c r="N58">
        <f t="shared" si="0"/>
        <v>267.27000000000004</v>
      </c>
      <c r="O58" s="112">
        <f t="shared" si="1"/>
        <v>-1.0000000000047748E-2</v>
      </c>
      <c r="P58">
        <v>133.60500093538369</v>
      </c>
      <c r="Q58">
        <v>47.458224267594559</v>
      </c>
      <c r="R58">
        <v>5.8397814943689887</v>
      </c>
      <c r="S58">
        <v>22.999139447001156</v>
      </c>
      <c r="T58">
        <v>57.357853855651577</v>
      </c>
      <c r="U58" s="114">
        <f t="shared" si="2"/>
        <v>267.25999999999993</v>
      </c>
      <c r="V58" s="112">
        <f t="shared" si="3"/>
        <v>0</v>
      </c>
      <c r="Y58">
        <f>BAWANA!AW58+BAWANA!AX58</f>
        <v>26.37</v>
      </c>
      <c r="Z58">
        <f>BAWANA!BD58+BAWANA!BE58</f>
        <v>26.37</v>
      </c>
      <c r="AA58">
        <f>BAWANA!X58+BAWANA!Y58</f>
        <v>26.37</v>
      </c>
      <c r="AB58">
        <f>BAWANA!AE58+BAWANA!AF58</f>
        <v>26.37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267.26</v>
      </c>
      <c r="E59">
        <f>BAWANA!AM59</f>
        <v>0</v>
      </c>
      <c r="F59">
        <f t="shared" si="4"/>
        <v>256</v>
      </c>
      <c r="G59">
        <f t="shared" si="5"/>
        <v>267.26</v>
      </c>
      <c r="H59" s="112"/>
      <c r="I59">
        <f>BRPL_EOD!AI59+BRPL_EOD!AJ59</f>
        <v>133.61000000000001</v>
      </c>
      <c r="J59">
        <f>BYPL_EOD!AI59+BYPL_EOD!AJ59</f>
        <v>47.46</v>
      </c>
      <c r="K59">
        <f>MES_EOD!AI59+MES_EOD!AJ59</f>
        <v>5.84</v>
      </c>
      <c r="L59">
        <f>NDMC_EOD!AI59+NDMC_EOD!AJ59</f>
        <v>23</v>
      </c>
      <c r="M59">
        <f>TPDDL_EOD!AI59+TPDDL_EOD!AJ59</f>
        <v>57.36</v>
      </c>
      <c r="N59">
        <f t="shared" si="0"/>
        <v>267.27000000000004</v>
      </c>
      <c r="O59" s="112">
        <f t="shared" si="1"/>
        <v>-1.0000000000047748E-2</v>
      </c>
      <c r="P59">
        <v>133.60500093538369</v>
      </c>
      <c r="Q59">
        <v>47.458224267594559</v>
      </c>
      <c r="R59">
        <v>5.8397814943689887</v>
      </c>
      <c r="S59">
        <v>22.999139447001156</v>
      </c>
      <c r="T59">
        <v>57.357853855651577</v>
      </c>
      <c r="U59" s="114">
        <f t="shared" si="2"/>
        <v>267.25999999999993</v>
      </c>
      <c r="V59" s="112">
        <f t="shared" si="3"/>
        <v>0</v>
      </c>
      <c r="Y59">
        <f>BAWANA!AW59+BAWANA!AX59</f>
        <v>26.37</v>
      </c>
      <c r="Z59">
        <f>BAWANA!BD59+BAWANA!BE59</f>
        <v>26.37</v>
      </c>
      <c r="AA59">
        <f>BAWANA!X59+BAWANA!Y59</f>
        <v>26.37</v>
      </c>
      <c r="AB59">
        <f>BAWANA!AE59+BAWANA!AF59</f>
        <v>26.37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267.26</v>
      </c>
      <c r="E60">
        <f>BAWANA!AM60</f>
        <v>0</v>
      </c>
      <c r="F60">
        <f t="shared" si="4"/>
        <v>256</v>
      </c>
      <c r="G60">
        <f t="shared" si="5"/>
        <v>267.26</v>
      </c>
      <c r="H60" s="112"/>
      <c r="I60">
        <f>BRPL_EOD!AI60+BRPL_EOD!AJ60</f>
        <v>133.61000000000001</v>
      </c>
      <c r="J60">
        <f>BYPL_EOD!AI60+BYPL_EOD!AJ60</f>
        <v>47.46</v>
      </c>
      <c r="K60">
        <f>MES_EOD!AI60+MES_EOD!AJ60</f>
        <v>5.84</v>
      </c>
      <c r="L60">
        <f>NDMC_EOD!AI60+NDMC_EOD!AJ60</f>
        <v>23</v>
      </c>
      <c r="M60">
        <f>TPDDL_EOD!AI60+TPDDL_EOD!AJ60</f>
        <v>57.36</v>
      </c>
      <c r="N60">
        <f t="shared" si="0"/>
        <v>267.27000000000004</v>
      </c>
      <c r="O60" s="112">
        <f t="shared" si="1"/>
        <v>-1.0000000000047748E-2</v>
      </c>
      <c r="P60">
        <v>133.60500093538369</v>
      </c>
      <c r="Q60">
        <v>47.458224267594559</v>
      </c>
      <c r="R60">
        <v>5.8397814943689887</v>
      </c>
      <c r="S60">
        <v>22.999139447001156</v>
      </c>
      <c r="T60">
        <v>57.357853855651577</v>
      </c>
      <c r="U60" s="114">
        <f t="shared" si="2"/>
        <v>267.25999999999993</v>
      </c>
      <c r="V60" s="112">
        <f t="shared" si="3"/>
        <v>0</v>
      </c>
      <c r="Y60">
        <f>BAWANA!AW60+BAWANA!AX60</f>
        <v>26.37</v>
      </c>
      <c r="Z60">
        <f>BAWANA!BD60+BAWANA!BE60</f>
        <v>26.37</v>
      </c>
      <c r="AA60">
        <f>BAWANA!X60+BAWANA!Y60</f>
        <v>26.37</v>
      </c>
      <c r="AB60">
        <f>BAWANA!AE60+BAWANA!AF60</f>
        <v>26.37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267.26</v>
      </c>
      <c r="E61">
        <f>BAWANA!AM61</f>
        <v>0</v>
      </c>
      <c r="F61">
        <f t="shared" si="4"/>
        <v>256</v>
      </c>
      <c r="G61">
        <f t="shared" si="5"/>
        <v>267.26</v>
      </c>
      <c r="H61" s="112"/>
      <c r="I61">
        <f>BRPL_EOD!AI61+BRPL_EOD!AJ61</f>
        <v>133.61000000000001</v>
      </c>
      <c r="J61">
        <f>BYPL_EOD!AI61+BYPL_EOD!AJ61</f>
        <v>47.46</v>
      </c>
      <c r="K61">
        <f>MES_EOD!AI61+MES_EOD!AJ61</f>
        <v>5.84</v>
      </c>
      <c r="L61">
        <f>NDMC_EOD!AI61+NDMC_EOD!AJ61</f>
        <v>23</v>
      </c>
      <c r="M61">
        <f>TPDDL_EOD!AI61+TPDDL_EOD!AJ61</f>
        <v>57.36</v>
      </c>
      <c r="N61">
        <f t="shared" si="0"/>
        <v>267.27000000000004</v>
      </c>
      <c r="O61" s="112">
        <f t="shared" si="1"/>
        <v>-1.0000000000047748E-2</v>
      </c>
      <c r="P61">
        <v>133.60500093538369</v>
      </c>
      <c r="Q61">
        <v>47.458224267594559</v>
      </c>
      <c r="R61">
        <v>5.8397814943689887</v>
      </c>
      <c r="S61">
        <v>22.999139447001156</v>
      </c>
      <c r="T61">
        <v>57.357853855651577</v>
      </c>
      <c r="U61" s="114">
        <f t="shared" si="2"/>
        <v>267.25999999999993</v>
      </c>
      <c r="V61" s="112">
        <f t="shared" si="3"/>
        <v>0</v>
      </c>
      <c r="Y61">
        <f>BAWANA!AW61+BAWANA!AX61</f>
        <v>26.37</v>
      </c>
      <c r="Z61">
        <f>BAWANA!BD61+BAWANA!BE61</f>
        <v>26.37</v>
      </c>
      <c r="AA61">
        <f>BAWANA!X61+BAWANA!Y61</f>
        <v>26.37</v>
      </c>
      <c r="AB61">
        <f>BAWANA!AE61+BAWANA!AF61</f>
        <v>26.37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267.26</v>
      </c>
      <c r="E62">
        <f>BAWANA!AM62</f>
        <v>0</v>
      </c>
      <c r="F62">
        <f t="shared" si="4"/>
        <v>256</v>
      </c>
      <c r="G62">
        <f t="shared" si="5"/>
        <v>267.26</v>
      </c>
      <c r="H62" s="112"/>
      <c r="I62">
        <f>BRPL_EOD!AI62+BRPL_EOD!AJ62</f>
        <v>133.61000000000001</v>
      </c>
      <c r="J62">
        <f>BYPL_EOD!AI62+BYPL_EOD!AJ62</f>
        <v>47.46</v>
      </c>
      <c r="K62">
        <f>MES_EOD!AI62+MES_EOD!AJ62</f>
        <v>5.84</v>
      </c>
      <c r="L62">
        <f>NDMC_EOD!AI62+NDMC_EOD!AJ62</f>
        <v>23</v>
      </c>
      <c r="M62">
        <f>TPDDL_EOD!AI62+TPDDL_EOD!AJ62</f>
        <v>57.36</v>
      </c>
      <c r="N62">
        <f t="shared" si="0"/>
        <v>267.27000000000004</v>
      </c>
      <c r="O62" s="112">
        <f t="shared" si="1"/>
        <v>-1.0000000000047748E-2</v>
      </c>
      <c r="P62">
        <v>133.60500093538369</v>
      </c>
      <c r="Q62">
        <v>47.458224267594559</v>
      </c>
      <c r="R62">
        <v>5.8397814943689887</v>
      </c>
      <c r="S62">
        <v>22.999139447001156</v>
      </c>
      <c r="T62">
        <v>57.357853855651577</v>
      </c>
      <c r="U62" s="114">
        <f t="shared" si="2"/>
        <v>267.25999999999993</v>
      </c>
      <c r="V62" s="112">
        <f t="shared" si="3"/>
        <v>0</v>
      </c>
      <c r="Y62">
        <f>BAWANA!AW62+BAWANA!AX62</f>
        <v>26.37</v>
      </c>
      <c r="Z62">
        <f>BAWANA!BD62+BAWANA!BE62</f>
        <v>26.37</v>
      </c>
      <c r="AA62">
        <f>BAWANA!X62+BAWANA!Y62</f>
        <v>26.37</v>
      </c>
      <c r="AB62">
        <f>BAWANA!AE62+BAWANA!AF62</f>
        <v>26.37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267.26</v>
      </c>
      <c r="E63">
        <f>BAWANA!AM63</f>
        <v>0</v>
      </c>
      <c r="F63">
        <f t="shared" si="4"/>
        <v>256</v>
      </c>
      <c r="G63">
        <f t="shared" si="5"/>
        <v>267.26</v>
      </c>
      <c r="H63" s="112"/>
      <c r="I63">
        <f>BRPL_EOD!AI63+BRPL_EOD!AJ63</f>
        <v>133.61000000000001</v>
      </c>
      <c r="J63">
        <f>BYPL_EOD!AI63+BYPL_EOD!AJ63</f>
        <v>47.46</v>
      </c>
      <c r="K63">
        <f>MES_EOD!AI63+MES_EOD!AJ63</f>
        <v>5.84</v>
      </c>
      <c r="L63">
        <f>NDMC_EOD!AI63+NDMC_EOD!AJ63</f>
        <v>23</v>
      </c>
      <c r="M63">
        <f>TPDDL_EOD!AI63+TPDDL_EOD!AJ63</f>
        <v>57.36</v>
      </c>
      <c r="N63">
        <f t="shared" si="0"/>
        <v>267.27000000000004</v>
      </c>
      <c r="O63" s="112">
        <f t="shared" si="1"/>
        <v>-1.0000000000047748E-2</v>
      </c>
      <c r="P63">
        <v>133.60500093538369</v>
      </c>
      <c r="Q63">
        <v>47.458224267594559</v>
      </c>
      <c r="R63">
        <v>5.8397814943689887</v>
      </c>
      <c r="S63">
        <v>22.999139447001156</v>
      </c>
      <c r="T63">
        <v>57.357853855651577</v>
      </c>
      <c r="U63" s="114">
        <f t="shared" si="2"/>
        <v>267.25999999999993</v>
      </c>
      <c r="V63" s="112">
        <f t="shared" si="3"/>
        <v>0</v>
      </c>
      <c r="Y63">
        <f>BAWANA!AW63+BAWANA!AX63</f>
        <v>26.37</v>
      </c>
      <c r="Z63">
        <f>BAWANA!BD63+BAWANA!BE63</f>
        <v>26.37</v>
      </c>
      <c r="AA63">
        <f>BAWANA!X63+BAWANA!Y63</f>
        <v>26.37</v>
      </c>
      <c r="AB63">
        <f>BAWANA!AE63+BAWANA!AF63</f>
        <v>26.37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267.26</v>
      </c>
      <c r="E64">
        <f>BAWANA!AM64</f>
        <v>0</v>
      </c>
      <c r="F64">
        <f t="shared" si="4"/>
        <v>256</v>
      </c>
      <c r="G64">
        <f t="shared" si="5"/>
        <v>267.26</v>
      </c>
      <c r="H64" s="112"/>
      <c r="I64">
        <f>BRPL_EOD!AI64+BRPL_EOD!AJ64</f>
        <v>133.61000000000001</v>
      </c>
      <c r="J64">
        <f>BYPL_EOD!AI64+BYPL_EOD!AJ64</f>
        <v>47.46</v>
      </c>
      <c r="K64">
        <f>MES_EOD!AI64+MES_EOD!AJ64</f>
        <v>5.84</v>
      </c>
      <c r="L64">
        <f>NDMC_EOD!AI64+NDMC_EOD!AJ64</f>
        <v>23</v>
      </c>
      <c r="M64">
        <f>TPDDL_EOD!AI64+TPDDL_EOD!AJ64</f>
        <v>57.36</v>
      </c>
      <c r="N64">
        <f t="shared" si="0"/>
        <v>267.27000000000004</v>
      </c>
      <c r="O64" s="112">
        <f t="shared" si="1"/>
        <v>-1.0000000000047748E-2</v>
      </c>
      <c r="P64">
        <v>133.60500093538369</v>
      </c>
      <c r="Q64">
        <v>47.458224267594559</v>
      </c>
      <c r="R64">
        <v>5.8397814943689887</v>
      </c>
      <c r="S64">
        <v>22.999139447001156</v>
      </c>
      <c r="T64">
        <v>57.357853855651577</v>
      </c>
      <c r="U64" s="114">
        <f t="shared" si="2"/>
        <v>267.25999999999993</v>
      </c>
      <c r="V64" s="112">
        <f t="shared" si="3"/>
        <v>0</v>
      </c>
      <c r="Y64">
        <f>BAWANA!AW64+BAWANA!AX64</f>
        <v>26.37</v>
      </c>
      <c r="Z64">
        <f>BAWANA!BD64+BAWANA!BE64</f>
        <v>26.37</v>
      </c>
      <c r="AA64">
        <f>BAWANA!X64+BAWANA!Y64</f>
        <v>26.37</v>
      </c>
      <c r="AB64">
        <f>BAWANA!AE64+BAWANA!AF64</f>
        <v>26.37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267.26</v>
      </c>
      <c r="E65">
        <f>BAWANA!AM65</f>
        <v>0</v>
      </c>
      <c r="F65">
        <f t="shared" si="4"/>
        <v>256</v>
      </c>
      <c r="G65">
        <f t="shared" si="5"/>
        <v>267.26</v>
      </c>
      <c r="H65" s="112"/>
      <c r="I65">
        <f>BRPL_EOD!AI65+BRPL_EOD!AJ65</f>
        <v>133.61000000000001</v>
      </c>
      <c r="J65">
        <f>BYPL_EOD!AI65+BYPL_EOD!AJ65</f>
        <v>47.46</v>
      </c>
      <c r="K65">
        <f>MES_EOD!AI65+MES_EOD!AJ65</f>
        <v>5.84</v>
      </c>
      <c r="L65">
        <f>NDMC_EOD!AI65+NDMC_EOD!AJ65</f>
        <v>23</v>
      </c>
      <c r="M65">
        <f>TPDDL_EOD!AI65+TPDDL_EOD!AJ65</f>
        <v>57.36</v>
      </c>
      <c r="N65">
        <f t="shared" si="0"/>
        <v>267.27000000000004</v>
      </c>
      <c r="O65" s="112">
        <f t="shared" si="1"/>
        <v>-1.0000000000047748E-2</v>
      </c>
      <c r="P65">
        <v>133.60500093538369</v>
      </c>
      <c r="Q65">
        <v>47.458224267594559</v>
      </c>
      <c r="R65">
        <v>5.8397814943689887</v>
      </c>
      <c r="S65">
        <v>22.999139447001156</v>
      </c>
      <c r="T65">
        <v>57.357853855651577</v>
      </c>
      <c r="U65" s="114">
        <f t="shared" si="2"/>
        <v>267.25999999999993</v>
      </c>
      <c r="V65" s="112">
        <f t="shared" si="3"/>
        <v>0</v>
      </c>
      <c r="Y65">
        <f>BAWANA!AW65+BAWANA!AX65</f>
        <v>26.37</v>
      </c>
      <c r="Z65">
        <f>BAWANA!BD65+BAWANA!BE65</f>
        <v>26.37</v>
      </c>
      <c r="AA65">
        <f>BAWANA!X65+BAWANA!Y65</f>
        <v>26.37</v>
      </c>
      <c r="AB65">
        <f>BAWANA!AE65+BAWANA!AF65</f>
        <v>26.37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267.26</v>
      </c>
      <c r="E66">
        <f>BAWANA!AM66</f>
        <v>0</v>
      </c>
      <c r="F66">
        <f t="shared" si="4"/>
        <v>256</v>
      </c>
      <c r="G66">
        <f t="shared" si="5"/>
        <v>267.26</v>
      </c>
      <c r="H66" s="112"/>
      <c r="I66">
        <f>BRPL_EOD!AI66+BRPL_EOD!AJ66</f>
        <v>133.61000000000001</v>
      </c>
      <c r="J66">
        <f>BYPL_EOD!AI66+BYPL_EOD!AJ66</f>
        <v>47.46</v>
      </c>
      <c r="K66">
        <f>MES_EOD!AI66+MES_EOD!AJ66</f>
        <v>5.84</v>
      </c>
      <c r="L66">
        <f>NDMC_EOD!AI66+NDMC_EOD!AJ66</f>
        <v>23</v>
      </c>
      <c r="M66">
        <f>TPDDL_EOD!AI66+TPDDL_EOD!AJ66</f>
        <v>57.36</v>
      </c>
      <c r="N66">
        <f t="shared" si="0"/>
        <v>267.27000000000004</v>
      </c>
      <c r="O66" s="112">
        <f t="shared" si="1"/>
        <v>-1.0000000000047748E-2</v>
      </c>
      <c r="P66">
        <v>133.60500093538369</v>
      </c>
      <c r="Q66">
        <v>47.458224267594559</v>
      </c>
      <c r="R66">
        <v>5.8397814943689887</v>
      </c>
      <c r="S66">
        <v>22.999139447001156</v>
      </c>
      <c r="T66">
        <v>57.357853855651577</v>
      </c>
      <c r="U66" s="114">
        <f t="shared" si="2"/>
        <v>267.25999999999993</v>
      </c>
      <c r="V66" s="112">
        <f t="shared" si="3"/>
        <v>0</v>
      </c>
      <c r="Y66">
        <f>BAWANA!AW66+BAWANA!AX66</f>
        <v>26.37</v>
      </c>
      <c r="Z66">
        <f>BAWANA!BD66+BAWANA!BE66</f>
        <v>26.37</v>
      </c>
      <c r="AA66">
        <f>BAWANA!X66+BAWANA!Y66</f>
        <v>26.37</v>
      </c>
      <c r="AB66">
        <f>BAWANA!AE66+BAWANA!AF66</f>
        <v>26.37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267.26</v>
      </c>
      <c r="E67">
        <f>BAWANA!AM67</f>
        <v>0</v>
      </c>
      <c r="F67">
        <f t="shared" si="4"/>
        <v>256</v>
      </c>
      <c r="G67">
        <f t="shared" si="5"/>
        <v>267.26</v>
      </c>
      <c r="H67" s="112"/>
      <c r="I67">
        <f>BRPL_EOD!AI67+BRPL_EOD!AJ67</f>
        <v>133.61000000000001</v>
      </c>
      <c r="J67">
        <f>BYPL_EOD!AI67+BYPL_EOD!AJ67</f>
        <v>47.46</v>
      </c>
      <c r="K67">
        <f>MES_EOD!AI67+MES_EOD!AJ67</f>
        <v>5.84</v>
      </c>
      <c r="L67">
        <f>NDMC_EOD!AI67+NDMC_EOD!AJ67</f>
        <v>23</v>
      </c>
      <c r="M67">
        <f>TPDDL_EOD!AI67+TPDDL_EOD!AJ67</f>
        <v>57.36</v>
      </c>
      <c r="N67">
        <f t="shared" ref="N67:N98" si="7">SUM(I67:M67)</f>
        <v>267.27000000000004</v>
      </c>
      <c r="O67" s="112">
        <f t="shared" ref="O67:O98" si="8">G67-N67</f>
        <v>-1.0000000000047748E-2</v>
      </c>
      <c r="P67">
        <v>133.60500093538369</v>
      </c>
      <c r="Q67">
        <v>47.458224267594559</v>
      </c>
      <c r="R67">
        <v>5.8397814943689887</v>
      </c>
      <c r="S67">
        <v>22.999139447001156</v>
      </c>
      <c r="T67">
        <v>57.357853855651577</v>
      </c>
      <c r="U67" s="114">
        <f t="shared" ref="U67:U98" si="9">SUM(P67:T67)</f>
        <v>267.25999999999993</v>
      </c>
      <c r="V67" s="112">
        <f t="shared" ref="V67:V99" si="10">G67-U67</f>
        <v>0</v>
      </c>
      <c r="Y67">
        <f>BAWANA!AW67+BAWANA!AX67</f>
        <v>26.37</v>
      </c>
      <c r="Z67">
        <f>BAWANA!BD67+BAWANA!BE67</f>
        <v>26.37</v>
      </c>
      <c r="AA67">
        <f>BAWANA!X67+BAWANA!Y67</f>
        <v>26.37</v>
      </c>
      <c r="AB67">
        <f>BAWANA!AE67+BAWANA!AF67</f>
        <v>26.37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267.26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267.26</v>
      </c>
      <c r="H68" s="112"/>
      <c r="I68">
        <f>BRPL_EOD!AI68+BRPL_EOD!AJ68</f>
        <v>133.61000000000001</v>
      </c>
      <c r="J68">
        <f>BYPL_EOD!AI68+BYPL_EOD!AJ68</f>
        <v>47.46</v>
      </c>
      <c r="K68">
        <f>MES_EOD!AI68+MES_EOD!AJ68</f>
        <v>5.84</v>
      </c>
      <c r="L68">
        <f>NDMC_EOD!AI68+NDMC_EOD!AJ68</f>
        <v>23</v>
      </c>
      <c r="M68">
        <f>TPDDL_EOD!AI68+TPDDL_EOD!AJ68</f>
        <v>57.36</v>
      </c>
      <c r="N68">
        <f t="shared" si="7"/>
        <v>267.27000000000004</v>
      </c>
      <c r="O68" s="112">
        <f t="shared" si="8"/>
        <v>-1.0000000000047748E-2</v>
      </c>
      <c r="P68">
        <v>133.60500093538369</v>
      </c>
      <c r="Q68">
        <v>47.458224267594559</v>
      </c>
      <c r="R68">
        <v>5.8397814943689887</v>
      </c>
      <c r="S68">
        <v>22.999139447001156</v>
      </c>
      <c r="T68">
        <v>57.357853855651577</v>
      </c>
      <c r="U68" s="114">
        <f t="shared" si="9"/>
        <v>267.25999999999993</v>
      </c>
      <c r="V68" s="112">
        <f t="shared" si="10"/>
        <v>0</v>
      </c>
      <c r="Y68">
        <f>BAWANA!AW68+BAWANA!AX68</f>
        <v>26.37</v>
      </c>
      <c r="Z68">
        <f>BAWANA!BD68+BAWANA!BE68</f>
        <v>26.37</v>
      </c>
      <c r="AA68">
        <f>BAWANA!X68+BAWANA!Y68</f>
        <v>26.37</v>
      </c>
      <c r="AB68">
        <f>BAWANA!AE68+BAWANA!AF68</f>
        <v>26.37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267.26</v>
      </c>
      <c r="E69">
        <f>BAWANA!AM69</f>
        <v>0</v>
      </c>
      <c r="F69">
        <f t="shared" si="11"/>
        <v>256</v>
      </c>
      <c r="G69">
        <f t="shared" si="12"/>
        <v>267.26</v>
      </c>
      <c r="H69" s="112"/>
      <c r="I69">
        <f>BRPL_EOD!AI69+BRPL_EOD!AJ69</f>
        <v>133.61000000000001</v>
      </c>
      <c r="J69">
        <f>BYPL_EOD!AI69+BYPL_EOD!AJ69</f>
        <v>47.46</v>
      </c>
      <c r="K69">
        <f>MES_EOD!AI69+MES_EOD!AJ69</f>
        <v>5.84</v>
      </c>
      <c r="L69">
        <f>NDMC_EOD!AI69+NDMC_EOD!AJ69</f>
        <v>23</v>
      </c>
      <c r="M69">
        <f>TPDDL_EOD!AI69+TPDDL_EOD!AJ69</f>
        <v>57.36</v>
      </c>
      <c r="N69">
        <f t="shared" si="7"/>
        <v>267.27000000000004</v>
      </c>
      <c r="O69" s="112">
        <f t="shared" si="8"/>
        <v>-1.0000000000047748E-2</v>
      </c>
      <c r="P69">
        <v>133.60500093538369</v>
      </c>
      <c r="Q69">
        <v>47.458224267594559</v>
      </c>
      <c r="R69">
        <v>5.8397814943689887</v>
      </c>
      <c r="S69">
        <v>22.999139447001156</v>
      </c>
      <c r="T69">
        <v>57.357853855651577</v>
      </c>
      <c r="U69" s="114">
        <f t="shared" si="9"/>
        <v>267.25999999999993</v>
      </c>
      <c r="V69" s="112">
        <f t="shared" si="10"/>
        <v>0</v>
      </c>
      <c r="Y69">
        <f>BAWANA!AW69+BAWANA!AX69</f>
        <v>26.37</v>
      </c>
      <c r="Z69">
        <f>BAWANA!BD69+BAWANA!BE69</f>
        <v>26.37</v>
      </c>
      <c r="AA69">
        <f>BAWANA!X69+BAWANA!Y69</f>
        <v>26.37</v>
      </c>
      <c r="AB69">
        <f>BAWANA!AE69+BAWANA!AF69</f>
        <v>26.37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267.26</v>
      </c>
      <c r="E70">
        <f>BAWANA!AM70</f>
        <v>0</v>
      </c>
      <c r="F70">
        <f t="shared" si="11"/>
        <v>256</v>
      </c>
      <c r="G70">
        <f t="shared" si="12"/>
        <v>267.26</v>
      </c>
      <c r="H70" s="112"/>
      <c r="I70">
        <f>BRPL_EOD!AI70+BRPL_EOD!AJ70</f>
        <v>133.61000000000001</v>
      </c>
      <c r="J70">
        <f>BYPL_EOD!AI70+BYPL_EOD!AJ70</f>
        <v>47.46</v>
      </c>
      <c r="K70">
        <f>MES_EOD!AI70+MES_EOD!AJ70</f>
        <v>5.84</v>
      </c>
      <c r="L70">
        <f>NDMC_EOD!AI70+NDMC_EOD!AJ70</f>
        <v>23</v>
      </c>
      <c r="M70">
        <f>TPDDL_EOD!AI70+TPDDL_EOD!AJ70</f>
        <v>57.36</v>
      </c>
      <c r="N70">
        <f t="shared" si="7"/>
        <v>267.27000000000004</v>
      </c>
      <c r="O70" s="112">
        <f t="shared" si="8"/>
        <v>-1.0000000000047748E-2</v>
      </c>
      <c r="P70">
        <v>133.60500093538369</v>
      </c>
      <c r="Q70">
        <v>47.458224267594559</v>
      </c>
      <c r="R70">
        <v>5.8397814943689887</v>
      </c>
      <c r="S70">
        <v>22.999139447001156</v>
      </c>
      <c r="T70">
        <v>57.357853855651577</v>
      </c>
      <c r="U70" s="114">
        <f t="shared" si="9"/>
        <v>267.25999999999993</v>
      </c>
      <c r="V70" s="112">
        <f t="shared" si="10"/>
        <v>0</v>
      </c>
      <c r="Y70">
        <f>BAWANA!AW70+BAWANA!AX70</f>
        <v>26.37</v>
      </c>
      <c r="Z70">
        <f>BAWANA!BD70+BAWANA!BE70</f>
        <v>26.37</v>
      </c>
      <c r="AA70">
        <f>BAWANA!X70+BAWANA!Y70</f>
        <v>26.37</v>
      </c>
      <c r="AB70">
        <f>BAWANA!AE70+BAWANA!AF70</f>
        <v>26.37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267.26</v>
      </c>
      <c r="E71">
        <f>BAWANA!AM71</f>
        <v>0</v>
      </c>
      <c r="F71">
        <f t="shared" si="11"/>
        <v>256</v>
      </c>
      <c r="G71">
        <f t="shared" si="12"/>
        <v>267.26</v>
      </c>
      <c r="H71" s="112"/>
      <c r="I71">
        <f>BRPL_EOD!AI71+BRPL_EOD!AJ71</f>
        <v>133.61000000000001</v>
      </c>
      <c r="J71">
        <f>BYPL_EOD!AI71+BYPL_EOD!AJ71</f>
        <v>47.46</v>
      </c>
      <c r="K71">
        <f>MES_EOD!AI71+MES_EOD!AJ71</f>
        <v>5.84</v>
      </c>
      <c r="L71">
        <f>NDMC_EOD!AI71+NDMC_EOD!AJ71</f>
        <v>23</v>
      </c>
      <c r="M71">
        <f>TPDDL_EOD!AI71+TPDDL_EOD!AJ71</f>
        <v>57.36</v>
      </c>
      <c r="N71">
        <f t="shared" si="7"/>
        <v>267.27000000000004</v>
      </c>
      <c r="O71" s="112">
        <f t="shared" si="8"/>
        <v>-1.0000000000047748E-2</v>
      </c>
      <c r="P71">
        <v>133.60500093538369</v>
      </c>
      <c r="Q71">
        <v>47.458224267594559</v>
      </c>
      <c r="R71">
        <v>5.8397814943689887</v>
      </c>
      <c r="S71">
        <v>22.999139447001156</v>
      </c>
      <c r="T71">
        <v>57.357853855651577</v>
      </c>
      <c r="U71" s="114">
        <f t="shared" si="9"/>
        <v>267.25999999999993</v>
      </c>
      <c r="V71" s="112">
        <f t="shared" si="10"/>
        <v>0</v>
      </c>
      <c r="Y71">
        <f>BAWANA!AW71+BAWANA!AX71</f>
        <v>26.37</v>
      </c>
      <c r="Z71">
        <f>BAWANA!BD71+BAWANA!BE71</f>
        <v>26.37</v>
      </c>
      <c r="AA71">
        <f>BAWANA!X71+BAWANA!Y71</f>
        <v>26.37</v>
      </c>
      <c r="AB71">
        <f>BAWANA!AE71+BAWANA!AF71</f>
        <v>26.37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267.26</v>
      </c>
      <c r="E72">
        <f>BAWANA!AM72</f>
        <v>0</v>
      </c>
      <c r="F72">
        <f t="shared" si="11"/>
        <v>256</v>
      </c>
      <c r="G72">
        <f t="shared" si="12"/>
        <v>267.26</v>
      </c>
      <c r="H72" s="112"/>
      <c r="I72">
        <f>BRPL_EOD!AI72+BRPL_EOD!AJ72</f>
        <v>133.61000000000001</v>
      </c>
      <c r="J72">
        <f>BYPL_EOD!AI72+BYPL_EOD!AJ72</f>
        <v>47.46</v>
      </c>
      <c r="K72">
        <f>MES_EOD!AI72+MES_EOD!AJ72</f>
        <v>5.84</v>
      </c>
      <c r="L72">
        <f>NDMC_EOD!AI72+NDMC_EOD!AJ72</f>
        <v>23</v>
      </c>
      <c r="M72">
        <f>TPDDL_EOD!AI72+TPDDL_EOD!AJ72</f>
        <v>57.36</v>
      </c>
      <c r="N72">
        <f t="shared" si="7"/>
        <v>267.27000000000004</v>
      </c>
      <c r="O72" s="112">
        <f t="shared" si="8"/>
        <v>-1.0000000000047748E-2</v>
      </c>
      <c r="P72">
        <v>133.60500093538369</v>
      </c>
      <c r="Q72">
        <v>47.458224267594559</v>
      </c>
      <c r="R72">
        <v>5.8397814943689887</v>
      </c>
      <c r="S72">
        <v>22.999139447001156</v>
      </c>
      <c r="T72">
        <v>57.357853855651577</v>
      </c>
      <c r="U72" s="114">
        <f t="shared" si="9"/>
        <v>267.25999999999993</v>
      </c>
      <c r="V72" s="112">
        <f t="shared" si="10"/>
        <v>0</v>
      </c>
      <c r="Y72">
        <f>BAWANA!AW72+BAWANA!AX72</f>
        <v>26.37</v>
      </c>
      <c r="Z72">
        <f>BAWANA!BD72+BAWANA!BE72</f>
        <v>26.37</v>
      </c>
      <c r="AA72">
        <f>BAWANA!X72+BAWANA!Y72</f>
        <v>26.37</v>
      </c>
      <c r="AB72">
        <f>BAWANA!AE72+BAWANA!AF72</f>
        <v>26.37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267.26</v>
      </c>
      <c r="E73">
        <f>BAWANA!AM73</f>
        <v>0</v>
      </c>
      <c r="F73">
        <f t="shared" si="11"/>
        <v>256</v>
      </c>
      <c r="G73">
        <f t="shared" si="12"/>
        <v>267.26</v>
      </c>
      <c r="H73" s="112"/>
      <c r="I73">
        <f>BRPL_EOD!AI73+BRPL_EOD!AJ73</f>
        <v>133.61000000000001</v>
      </c>
      <c r="J73">
        <f>BYPL_EOD!AI73+BYPL_EOD!AJ73</f>
        <v>47.46</v>
      </c>
      <c r="K73">
        <f>MES_EOD!AI73+MES_EOD!AJ73</f>
        <v>5.84</v>
      </c>
      <c r="L73">
        <f>NDMC_EOD!AI73+NDMC_EOD!AJ73</f>
        <v>23</v>
      </c>
      <c r="M73">
        <f>TPDDL_EOD!AI73+TPDDL_EOD!AJ73</f>
        <v>57.36</v>
      </c>
      <c r="N73">
        <f t="shared" si="7"/>
        <v>267.27000000000004</v>
      </c>
      <c r="O73" s="112">
        <f t="shared" si="8"/>
        <v>-1.0000000000047748E-2</v>
      </c>
      <c r="P73">
        <v>133.60500093538369</v>
      </c>
      <c r="Q73">
        <v>47.458224267594559</v>
      </c>
      <c r="R73">
        <v>5.8397814943689887</v>
      </c>
      <c r="S73">
        <v>22.999139447001156</v>
      </c>
      <c r="T73">
        <v>57.357853855651577</v>
      </c>
      <c r="U73" s="114">
        <f t="shared" si="9"/>
        <v>267.25999999999993</v>
      </c>
      <c r="V73" s="112">
        <f t="shared" si="10"/>
        <v>0</v>
      </c>
      <c r="Y73">
        <f>BAWANA!AW73+BAWANA!AX73</f>
        <v>26.37</v>
      </c>
      <c r="Z73">
        <f>BAWANA!BD73+BAWANA!BE73</f>
        <v>26.37</v>
      </c>
      <c r="AA73">
        <f>BAWANA!X73+BAWANA!Y73</f>
        <v>26.37</v>
      </c>
      <c r="AB73">
        <f>BAWANA!AE73+BAWANA!AF73</f>
        <v>26.37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267.26</v>
      </c>
      <c r="E74">
        <f>BAWANA!AM74</f>
        <v>0</v>
      </c>
      <c r="F74">
        <f t="shared" si="11"/>
        <v>256</v>
      </c>
      <c r="G74">
        <f t="shared" si="12"/>
        <v>267.26</v>
      </c>
      <c r="H74" s="112"/>
      <c r="I74">
        <f>BRPL_EOD!AI74+BRPL_EOD!AJ74</f>
        <v>133.61000000000001</v>
      </c>
      <c r="J74">
        <f>BYPL_EOD!AI74+BYPL_EOD!AJ74</f>
        <v>47.46</v>
      </c>
      <c r="K74">
        <f>MES_EOD!AI74+MES_EOD!AJ74</f>
        <v>5.84</v>
      </c>
      <c r="L74">
        <f>NDMC_EOD!AI74+NDMC_EOD!AJ74</f>
        <v>23</v>
      </c>
      <c r="M74">
        <f>TPDDL_EOD!AI74+TPDDL_EOD!AJ74</f>
        <v>57.36</v>
      </c>
      <c r="N74">
        <f t="shared" si="7"/>
        <v>267.27000000000004</v>
      </c>
      <c r="O74" s="112">
        <f t="shared" si="8"/>
        <v>-1.0000000000047748E-2</v>
      </c>
      <c r="P74">
        <v>133.60500093538369</v>
      </c>
      <c r="Q74">
        <v>47.458224267594559</v>
      </c>
      <c r="R74">
        <v>5.8397814943689887</v>
      </c>
      <c r="S74">
        <v>22.999139447001156</v>
      </c>
      <c r="T74">
        <v>57.357853855651577</v>
      </c>
      <c r="U74" s="114">
        <f t="shared" si="9"/>
        <v>267.25999999999993</v>
      </c>
      <c r="V74" s="112">
        <f t="shared" si="10"/>
        <v>0</v>
      </c>
      <c r="Y74">
        <f>BAWANA!AW74+BAWANA!AX74</f>
        <v>26.37</v>
      </c>
      <c r="Z74">
        <f>BAWANA!BD74+BAWANA!BE74</f>
        <v>26.37</v>
      </c>
      <c r="AA74">
        <f>BAWANA!X74+BAWANA!Y74</f>
        <v>26.37</v>
      </c>
      <c r="AB74">
        <f>BAWANA!AE74+BAWANA!AF74</f>
        <v>26.37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262.76</v>
      </c>
      <c r="E75">
        <f>BAWANA!AM75</f>
        <v>0</v>
      </c>
      <c r="F75">
        <f t="shared" si="11"/>
        <v>256</v>
      </c>
      <c r="G75">
        <f t="shared" si="12"/>
        <v>262.76</v>
      </c>
      <c r="H75" s="112"/>
      <c r="I75">
        <f>BRPL_EOD!AI75+BRPL_EOD!AJ75</f>
        <v>133.61000000000001</v>
      </c>
      <c r="J75">
        <f>BYPL_EOD!AI75+BYPL_EOD!AJ75</f>
        <v>45.42</v>
      </c>
      <c r="K75">
        <f>MES_EOD!AI75+MES_EOD!AJ75</f>
        <v>5.84</v>
      </c>
      <c r="L75">
        <f>NDMC_EOD!AI75+NDMC_EOD!AJ75</f>
        <v>23</v>
      </c>
      <c r="M75">
        <f>TPDDL_EOD!AI75+TPDDL_EOD!AJ75</f>
        <v>54.89</v>
      </c>
      <c r="N75">
        <f t="shared" si="7"/>
        <v>262.76000000000005</v>
      </c>
      <c r="O75" s="112">
        <f t="shared" si="8"/>
        <v>0</v>
      </c>
      <c r="P75">
        <v>133.60999999999999</v>
      </c>
      <c r="Q75">
        <v>45.419999999999995</v>
      </c>
      <c r="R75">
        <v>5.839999999999999</v>
      </c>
      <c r="S75">
        <v>22.999999999999996</v>
      </c>
      <c r="T75">
        <v>54.889999999999986</v>
      </c>
      <c r="U75" s="114">
        <f t="shared" si="9"/>
        <v>262.76</v>
      </c>
      <c r="V75" s="112">
        <f t="shared" si="10"/>
        <v>0</v>
      </c>
      <c r="Y75">
        <f>BAWANA!AW75+BAWANA!AX75</f>
        <v>25.24</v>
      </c>
      <c r="Z75">
        <f>BAWANA!BD75+BAWANA!BE75</f>
        <v>32</v>
      </c>
      <c r="AA75">
        <f>BAWANA!X75+BAWANA!Y75</f>
        <v>25.24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262.76</v>
      </c>
      <c r="E76">
        <f>BAWANA!AM76</f>
        <v>0</v>
      </c>
      <c r="F76">
        <f t="shared" si="11"/>
        <v>256</v>
      </c>
      <c r="G76">
        <f t="shared" si="12"/>
        <v>262.76</v>
      </c>
      <c r="H76" s="112"/>
      <c r="I76">
        <f>BRPL_EOD!AI76+BRPL_EOD!AJ76</f>
        <v>133.61000000000001</v>
      </c>
      <c r="J76">
        <f>BYPL_EOD!AI76+BYPL_EOD!AJ76</f>
        <v>45.42</v>
      </c>
      <c r="K76">
        <f>MES_EOD!AI76+MES_EOD!AJ76</f>
        <v>5.84</v>
      </c>
      <c r="L76">
        <f>NDMC_EOD!AI76+NDMC_EOD!AJ76</f>
        <v>23</v>
      </c>
      <c r="M76">
        <f>TPDDL_EOD!AI76+TPDDL_EOD!AJ76</f>
        <v>54.89</v>
      </c>
      <c r="N76">
        <f t="shared" si="7"/>
        <v>262.76000000000005</v>
      </c>
      <c r="O76" s="112">
        <f t="shared" si="8"/>
        <v>0</v>
      </c>
      <c r="P76">
        <v>133.60999999999999</v>
      </c>
      <c r="Q76">
        <v>45.419999999999995</v>
      </c>
      <c r="R76">
        <v>5.839999999999999</v>
      </c>
      <c r="S76">
        <v>22.999999999999996</v>
      </c>
      <c r="T76">
        <v>54.889999999999986</v>
      </c>
      <c r="U76" s="114">
        <f t="shared" si="9"/>
        <v>262.76</v>
      </c>
      <c r="V76" s="112">
        <f t="shared" si="10"/>
        <v>0</v>
      </c>
      <c r="Y76">
        <f>BAWANA!AW76+BAWANA!AX76</f>
        <v>25.24</v>
      </c>
      <c r="Z76">
        <f>BAWANA!BD76+BAWANA!BE76</f>
        <v>32</v>
      </c>
      <c r="AA76">
        <f>BAWANA!X76+BAWANA!Y76</f>
        <v>25.24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132.16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50</v>
      </c>
      <c r="N77">
        <f t="shared" si="7"/>
        <v>256</v>
      </c>
      <c r="O77" s="112">
        <f t="shared" si="8"/>
        <v>0</v>
      </c>
      <c r="P77">
        <v>132.16</v>
      </c>
      <c r="Q77">
        <v>45</v>
      </c>
      <c r="R77">
        <v>5.84</v>
      </c>
      <c r="S77">
        <v>23</v>
      </c>
      <c r="T77">
        <v>50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132.16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50</v>
      </c>
      <c r="N78">
        <f t="shared" si="7"/>
        <v>256</v>
      </c>
      <c r="O78" s="112">
        <f t="shared" si="8"/>
        <v>0</v>
      </c>
      <c r="P78">
        <v>132.16</v>
      </c>
      <c r="Q78">
        <v>45</v>
      </c>
      <c r="R78">
        <v>5.84</v>
      </c>
      <c r="S78">
        <v>23</v>
      </c>
      <c r="T78">
        <v>50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267.45</v>
      </c>
      <c r="E79">
        <f>BAWANA!AM79</f>
        <v>0</v>
      </c>
      <c r="F79">
        <f t="shared" si="11"/>
        <v>256</v>
      </c>
      <c r="G79">
        <f t="shared" si="12"/>
        <v>267.45</v>
      </c>
      <c r="H79" s="112"/>
      <c r="I79">
        <f>BRPL_EOD!AI79+BRPL_EOD!AJ79</f>
        <v>133.61000000000001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50</v>
      </c>
      <c r="N79">
        <f t="shared" si="7"/>
        <v>267.45000000000005</v>
      </c>
      <c r="O79" s="112">
        <f t="shared" si="8"/>
        <v>0</v>
      </c>
      <c r="P79">
        <v>133.60999999999999</v>
      </c>
      <c r="Q79">
        <v>54.999999999999986</v>
      </c>
      <c r="R79">
        <v>5.839999999999999</v>
      </c>
      <c r="S79">
        <v>22.999999999999996</v>
      </c>
      <c r="T79">
        <v>49.999999999999993</v>
      </c>
      <c r="U79" s="114">
        <f t="shared" si="9"/>
        <v>267.44999999999993</v>
      </c>
      <c r="V79" s="112">
        <f t="shared" si="10"/>
        <v>0</v>
      </c>
      <c r="Y79">
        <f>BAWANA!AW79+BAWANA!AX79</f>
        <v>20.55</v>
      </c>
      <c r="Z79">
        <f>BAWANA!BD79+BAWANA!BE79</f>
        <v>32</v>
      </c>
      <c r="AA79">
        <f>BAWANA!X79+BAWANA!Y79</f>
        <v>20.55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267.45</v>
      </c>
      <c r="E80">
        <f>BAWANA!AM80</f>
        <v>0</v>
      </c>
      <c r="F80">
        <f t="shared" si="11"/>
        <v>256</v>
      </c>
      <c r="G80">
        <f t="shared" si="12"/>
        <v>267.45</v>
      </c>
      <c r="H80" s="112"/>
      <c r="I80">
        <f>BRPL_EOD!AI80+BRPL_EOD!AJ80</f>
        <v>133.61000000000001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50</v>
      </c>
      <c r="N80">
        <f t="shared" si="7"/>
        <v>267.45000000000005</v>
      </c>
      <c r="O80" s="112">
        <f t="shared" si="8"/>
        <v>0</v>
      </c>
      <c r="P80">
        <v>133.60999999999999</v>
      </c>
      <c r="Q80">
        <v>54.999999999999986</v>
      </c>
      <c r="R80">
        <v>5.839999999999999</v>
      </c>
      <c r="S80">
        <v>22.999999999999996</v>
      </c>
      <c r="T80">
        <v>49.999999999999993</v>
      </c>
      <c r="U80" s="114">
        <f t="shared" si="9"/>
        <v>267.44999999999993</v>
      </c>
      <c r="V80" s="112">
        <f t="shared" si="10"/>
        <v>0</v>
      </c>
      <c r="Y80">
        <f>BAWANA!AW80+BAWANA!AX80</f>
        <v>20.55</v>
      </c>
      <c r="Z80">
        <f>BAWANA!BD80+BAWANA!BE80</f>
        <v>32</v>
      </c>
      <c r="AA80">
        <f>BAWANA!X80+BAWANA!Y80</f>
        <v>20.55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267.45</v>
      </c>
      <c r="E81">
        <f>BAWANA!AM81</f>
        <v>0</v>
      </c>
      <c r="F81">
        <f t="shared" si="11"/>
        <v>256</v>
      </c>
      <c r="G81">
        <f t="shared" si="12"/>
        <v>267.45</v>
      </c>
      <c r="H81" s="112"/>
      <c r="I81">
        <f>BRPL_EOD!AI81+BRPL_EOD!AJ81</f>
        <v>133.61000000000001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50</v>
      </c>
      <c r="N81">
        <f t="shared" si="7"/>
        <v>267.45000000000005</v>
      </c>
      <c r="O81" s="112">
        <f t="shared" si="8"/>
        <v>0</v>
      </c>
      <c r="P81">
        <v>133.60999999999999</v>
      </c>
      <c r="Q81">
        <v>54.999999999999986</v>
      </c>
      <c r="R81">
        <v>5.839999999999999</v>
      </c>
      <c r="S81">
        <v>22.999999999999996</v>
      </c>
      <c r="T81">
        <v>49.999999999999993</v>
      </c>
      <c r="U81" s="114">
        <f t="shared" si="9"/>
        <v>267.44999999999993</v>
      </c>
      <c r="V81" s="112">
        <f t="shared" si="10"/>
        <v>0</v>
      </c>
      <c r="Y81">
        <f>BAWANA!AW81+BAWANA!AX81</f>
        <v>20.55</v>
      </c>
      <c r="Z81">
        <f>BAWANA!BD81+BAWANA!BE81</f>
        <v>32</v>
      </c>
      <c r="AA81">
        <f>BAWANA!X81+BAWANA!Y81</f>
        <v>20.55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270.88</v>
      </c>
      <c r="E82">
        <f>BAWANA!AM82</f>
        <v>0</v>
      </c>
      <c r="F82">
        <f t="shared" si="11"/>
        <v>256</v>
      </c>
      <c r="G82">
        <f t="shared" si="12"/>
        <v>270.88</v>
      </c>
      <c r="H82" s="112"/>
      <c r="I82">
        <f>BRPL_EOD!AI82+BRPL_EOD!AJ82</f>
        <v>133.61000000000001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53.43</v>
      </c>
      <c r="N82">
        <f t="shared" si="7"/>
        <v>270.88</v>
      </c>
      <c r="O82" s="112">
        <f t="shared" si="8"/>
        <v>0</v>
      </c>
      <c r="P82">
        <v>133.61000000000001</v>
      </c>
      <c r="Q82">
        <v>55</v>
      </c>
      <c r="R82">
        <v>5.84</v>
      </c>
      <c r="S82">
        <v>23</v>
      </c>
      <c r="T82">
        <v>53.43</v>
      </c>
      <c r="U82" s="114">
        <f t="shared" si="9"/>
        <v>270.88</v>
      </c>
      <c r="V82" s="112">
        <f t="shared" si="10"/>
        <v>0</v>
      </c>
      <c r="Y82">
        <f>BAWANA!AW82+BAWANA!AX82</f>
        <v>24.56</v>
      </c>
      <c r="Z82">
        <f>BAWANA!BD82+BAWANA!BE82</f>
        <v>24.56</v>
      </c>
      <c r="AA82">
        <f>BAWANA!X82+BAWANA!Y82</f>
        <v>24.56</v>
      </c>
      <c r="AB82">
        <f>BAWANA!AE82+BAWANA!AF82</f>
        <v>24.56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267.45</v>
      </c>
      <c r="E83">
        <f>BAWANA!AM83</f>
        <v>0</v>
      </c>
      <c r="F83">
        <f t="shared" si="11"/>
        <v>256</v>
      </c>
      <c r="G83">
        <f t="shared" si="12"/>
        <v>267.45</v>
      </c>
      <c r="H83" s="112"/>
      <c r="I83">
        <f>BRPL_EOD!AI83+BRPL_EOD!AJ83</f>
        <v>133.61000000000001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50</v>
      </c>
      <c r="N83">
        <f t="shared" si="7"/>
        <v>267.45000000000005</v>
      </c>
      <c r="O83" s="112">
        <f t="shared" si="8"/>
        <v>0</v>
      </c>
      <c r="P83">
        <v>133.60999999999999</v>
      </c>
      <c r="Q83">
        <v>54.999999999999986</v>
      </c>
      <c r="R83">
        <v>5.839999999999999</v>
      </c>
      <c r="S83">
        <v>22.999999999999996</v>
      </c>
      <c r="T83">
        <v>49.999999999999993</v>
      </c>
      <c r="U83" s="114">
        <f t="shared" si="9"/>
        <v>267.44999999999993</v>
      </c>
      <c r="V83" s="112">
        <f t="shared" si="10"/>
        <v>0</v>
      </c>
      <c r="Y83">
        <f>BAWANA!AW83+BAWANA!AX83</f>
        <v>32</v>
      </c>
      <c r="Z83">
        <f>BAWANA!BD83+BAWANA!BE83</f>
        <v>20.55</v>
      </c>
      <c r="AA83">
        <f>BAWANA!X83+BAWANA!Y83</f>
        <v>32</v>
      </c>
      <c r="AB83">
        <f>BAWANA!AE83+BAWANA!AF83</f>
        <v>20.55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267.45</v>
      </c>
      <c r="E84">
        <f>BAWANA!AM84</f>
        <v>0</v>
      </c>
      <c r="F84">
        <f t="shared" si="11"/>
        <v>256</v>
      </c>
      <c r="G84">
        <f t="shared" si="12"/>
        <v>267.45</v>
      </c>
      <c r="H84" s="112"/>
      <c r="I84">
        <f>BRPL_EOD!AI84+BRPL_EOD!AJ84</f>
        <v>133.61000000000001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50</v>
      </c>
      <c r="N84">
        <f t="shared" si="7"/>
        <v>267.45000000000005</v>
      </c>
      <c r="O84" s="112">
        <f t="shared" si="8"/>
        <v>0</v>
      </c>
      <c r="P84">
        <v>133.60999999999999</v>
      </c>
      <c r="Q84">
        <v>54.999999999999986</v>
      </c>
      <c r="R84">
        <v>5.839999999999999</v>
      </c>
      <c r="S84">
        <v>22.999999999999996</v>
      </c>
      <c r="T84">
        <v>49.999999999999993</v>
      </c>
      <c r="U84" s="114">
        <f t="shared" si="9"/>
        <v>267.44999999999993</v>
      </c>
      <c r="V84" s="112">
        <f t="shared" si="10"/>
        <v>0</v>
      </c>
      <c r="Y84">
        <f>BAWANA!AW84+BAWANA!AX84</f>
        <v>32</v>
      </c>
      <c r="Z84">
        <f>BAWANA!BD84+BAWANA!BE84</f>
        <v>20.55</v>
      </c>
      <c r="AA84">
        <f>BAWANA!X84+BAWANA!Y84</f>
        <v>32</v>
      </c>
      <c r="AB84">
        <f>BAWANA!AE84+BAWANA!AF84</f>
        <v>20.55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270.88</v>
      </c>
      <c r="E85">
        <f>BAWANA!AM85</f>
        <v>0</v>
      </c>
      <c r="F85">
        <f t="shared" si="11"/>
        <v>256</v>
      </c>
      <c r="G85">
        <f t="shared" si="12"/>
        <v>270.88</v>
      </c>
      <c r="H85" s="112"/>
      <c r="I85">
        <f>BRPL_EOD!AI85+BRPL_EOD!AJ85</f>
        <v>133.61000000000001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53.43</v>
      </c>
      <c r="N85">
        <f t="shared" si="7"/>
        <v>270.88</v>
      </c>
      <c r="O85" s="112">
        <f t="shared" si="8"/>
        <v>0</v>
      </c>
      <c r="P85">
        <v>133.61000000000001</v>
      </c>
      <c r="Q85">
        <v>55</v>
      </c>
      <c r="R85">
        <v>5.84</v>
      </c>
      <c r="S85">
        <v>23</v>
      </c>
      <c r="T85">
        <v>53.43</v>
      </c>
      <c r="U85" s="114">
        <f t="shared" si="9"/>
        <v>270.88</v>
      </c>
      <c r="V85" s="112">
        <f t="shared" si="10"/>
        <v>0</v>
      </c>
      <c r="Y85">
        <f>BAWANA!AW85+BAWANA!AX85</f>
        <v>24.56</v>
      </c>
      <c r="Z85">
        <f>BAWANA!BD85+BAWANA!BE85</f>
        <v>24.56</v>
      </c>
      <c r="AA85">
        <f>BAWANA!X85+BAWANA!Y85</f>
        <v>24.56</v>
      </c>
      <c r="AB85">
        <f>BAWANA!AE85+BAWANA!AF85</f>
        <v>24.56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270.88</v>
      </c>
      <c r="E86">
        <f>BAWANA!AM86</f>
        <v>0</v>
      </c>
      <c r="F86">
        <f t="shared" si="11"/>
        <v>256</v>
      </c>
      <c r="G86">
        <f t="shared" si="12"/>
        <v>270.88</v>
      </c>
      <c r="H86" s="112"/>
      <c r="I86">
        <f>BRPL_EOD!AI86+BRPL_EOD!AJ86</f>
        <v>133.61000000000001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53.43</v>
      </c>
      <c r="N86">
        <f t="shared" si="7"/>
        <v>270.88</v>
      </c>
      <c r="O86" s="112">
        <f t="shared" si="8"/>
        <v>0</v>
      </c>
      <c r="P86">
        <v>133.61000000000001</v>
      </c>
      <c r="Q86">
        <v>55</v>
      </c>
      <c r="R86">
        <v>5.84</v>
      </c>
      <c r="S86">
        <v>23</v>
      </c>
      <c r="T86">
        <v>53.43</v>
      </c>
      <c r="U86" s="114">
        <f t="shared" si="9"/>
        <v>270.88</v>
      </c>
      <c r="V86" s="112">
        <f t="shared" si="10"/>
        <v>0</v>
      </c>
      <c r="Y86">
        <f>BAWANA!AW86+BAWANA!AX86</f>
        <v>24.56</v>
      </c>
      <c r="Z86">
        <f>BAWANA!BD86+BAWANA!BE86</f>
        <v>24.56</v>
      </c>
      <c r="AA86">
        <f>BAWANA!X86+BAWANA!Y86</f>
        <v>24.56</v>
      </c>
      <c r="AB86">
        <f>BAWANA!AE86+BAWANA!AF86</f>
        <v>24.56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267.45</v>
      </c>
      <c r="E87">
        <f>BAWANA!AM87</f>
        <v>0</v>
      </c>
      <c r="F87">
        <f t="shared" si="11"/>
        <v>256</v>
      </c>
      <c r="G87">
        <f t="shared" si="12"/>
        <v>267.45</v>
      </c>
      <c r="H87" s="112"/>
      <c r="I87">
        <f>BRPL_EOD!AI87+BRPL_EOD!AJ87</f>
        <v>133.61000000000001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50</v>
      </c>
      <c r="N87">
        <f t="shared" si="7"/>
        <v>267.45000000000005</v>
      </c>
      <c r="O87" s="112">
        <f t="shared" si="8"/>
        <v>0</v>
      </c>
      <c r="P87">
        <v>133.60999999999999</v>
      </c>
      <c r="Q87">
        <v>54.999999999999986</v>
      </c>
      <c r="R87">
        <v>5.839999999999999</v>
      </c>
      <c r="S87">
        <v>22.999999999999996</v>
      </c>
      <c r="T87">
        <v>49.999999999999993</v>
      </c>
      <c r="U87" s="114">
        <f t="shared" si="9"/>
        <v>267.44999999999993</v>
      </c>
      <c r="V87" s="112">
        <f t="shared" si="10"/>
        <v>0</v>
      </c>
      <c r="Y87">
        <f>BAWANA!AW87+BAWANA!AX87</f>
        <v>20.55</v>
      </c>
      <c r="Z87">
        <f>BAWANA!BD87+BAWANA!BE87</f>
        <v>32</v>
      </c>
      <c r="AA87">
        <f>BAWANA!X87+BAWANA!Y87</f>
        <v>20.55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267.45</v>
      </c>
      <c r="E88">
        <f>BAWANA!AM88</f>
        <v>0</v>
      </c>
      <c r="F88">
        <f t="shared" si="11"/>
        <v>256</v>
      </c>
      <c r="G88">
        <f t="shared" si="12"/>
        <v>267.45</v>
      </c>
      <c r="H88" s="112"/>
      <c r="I88">
        <f>BRPL_EOD!AI88+BRPL_EOD!AJ88</f>
        <v>133.61000000000001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50</v>
      </c>
      <c r="N88">
        <f t="shared" si="7"/>
        <v>267.45000000000005</v>
      </c>
      <c r="O88" s="112">
        <f t="shared" si="8"/>
        <v>0</v>
      </c>
      <c r="P88">
        <v>133.60999999999999</v>
      </c>
      <c r="Q88">
        <v>54.999999999999986</v>
      </c>
      <c r="R88">
        <v>5.839999999999999</v>
      </c>
      <c r="S88">
        <v>22.999999999999996</v>
      </c>
      <c r="T88">
        <v>49.999999999999993</v>
      </c>
      <c r="U88" s="114">
        <f t="shared" si="9"/>
        <v>267.44999999999993</v>
      </c>
      <c r="V88" s="112">
        <f t="shared" si="10"/>
        <v>0</v>
      </c>
      <c r="Y88">
        <f>BAWANA!AW88+BAWANA!AX88</f>
        <v>20.55</v>
      </c>
      <c r="Z88">
        <f>BAWANA!BD88+BAWANA!BE88</f>
        <v>32</v>
      </c>
      <c r="AA88">
        <f>BAWANA!X88+BAWANA!Y88</f>
        <v>20.55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267.45</v>
      </c>
      <c r="E89">
        <f>BAWANA!AM89</f>
        <v>0</v>
      </c>
      <c r="F89">
        <f t="shared" si="11"/>
        <v>256</v>
      </c>
      <c r="G89">
        <f t="shared" si="12"/>
        <v>267.45</v>
      </c>
      <c r="H89" s="112"/>
      <c r="I89">
        <f>BRPL_EOD!AI89+BRPL_EOD!AJ89</f>
        <v>133.61000000000001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50</v>
      </c>
      <c r="N89">
        <f t="shared" si="7"/>
        <v>267.45000000000005</v>
      </c>
      <c r="O89" s="112">
        <f t="shared" si="8"/>
        <v>0</v>
      </c>
      <c r="P89">
        <v>133.60999999999999</v>
      </c>
      <c r="Q89">
        <v>54.999999999999986</v>
      </c>
      <c r="R89">
        <v>5.839999999999999</v>
      </c>
      <c r="S89">
        <v>22.999999999999996</v>
      </c>
      <c r="T89">
        <v>49.999999999999993</v>
      </c>
      <c r="U89" s="114">
        <f t="shared" si="9"/>
        <v>267.44999999999993</v>
      </c>
      <c r="V89" s="112">
        <f t="shared" si="10"/>
        <v>0</v>
      </c>
      <c r="Y89">
        <f>BAWANA!AW89+BAWANA!AX89</f>
        <v>20.55</v>
      </c>
      <c r="Z89">
        <f>BAWANA!BD89+BAWANA!BE89</f>
        <v>32</v>
      </c>
      <c r="AA89">
        <f>BAWANA!X89+BAWANA!Y89</f>
        <v>20.55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267.45</v>
      </c>
      <c r="E90">
        <f>BAWANA!AM90</f>
        <v>0</v>
      </c>
      <c r="F90">
        <f t="shared" si="11"/>
        <v>256</v>
      </c>
      <c r="G90">
        <f t="shared" si="12"/>
        <v>267.45</v>
      </c>
      <c r="H90" s="112"/>
      <c r="I90">
        <f>BRPL_EOD!AI90+BRPL_EOD!AJ90</f>
        <v>133.61000000000001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50</v>
      </c>
      <c r="N90">
        <f t="shared" si="7"/>
        <v>267.45000000000005</v>
      </c>
      <c r="O90" s="112">
        <f t="shared" si="8"/>
        <v>0</v>
      </c>
      <c r="P90">
        <v>133.60999999999999</v>
      </c>
      <c r="Q90">
        <v>54.999999999999986</v>
      </c>
      <c r="R90">
        <v>5.839999999999999</v>
      </c>
      <c r="S90">
        <v>22.999999999999996</v>
      </c>
      <c r="T90">
        <v>49.999999999999993</v>
      </c>
      <c r="U90" s="114">
        <f t="shared" si="9"/>
        <v>267.44999999999993</v>
      </c>
      <c r="V90" s="112">
        <f t="shared" si="10"/>
        <v>0</v>
      </c>
      <c r="Y90">
        <f>BAWANA!AW90+BAWANA!AX90</f>
        <v>20.55</v>
      </c>
      <c r="Z90">
        <f>BAWANA!BD90+BAWANA!BE90</f>
        <v>32</v>
      </c>
      <c r="AA90">
        <f>BAWANA!X90+BAWANA!Y90</f>
        <v>20.55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267.45</v>
      </c>
      <c r="E91">
        <f>BAWANA!AM91</f>
        <v>0</v>
      </c>
      <c r="F91">
        <f t="shared" si="11"/>
        <v>256</v>
      </c>
      <c r="G91">
        <f t="shared" si="12"/>
        <v>267.45</v>
      </c>
      <c r="H91" s="112"/>
      <c r="I91">
        <f>BRPL_EOD!AI91+BRPL_EOD!AJ91</f>
        <v>133.61000000000001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50</v>
      </c>
      <c r="N91">
        <f t="shared" si="7"/>
        <v>267.45000000000005</v>
      </c>
      <c r="O91" s="112">
        <f t="shared" si="8"/>
        <v>0</v>
      </c>
      <c r="P91">
        <v>133.60999999999999</v>
      </c>
      <c r="Q91">
        <v>54.999999999999986</v>
      </c>
      <c r="R91">
        <v>5.839999999999999</v>
      </c>
      <c r="S91">
        <v>22.999999999999996</v>
      </c>
      <c r="T91">
        <v>49.999999999999993</v>
      </c>
      <c r="U91" s="114">
        <f t="shared" si="9"/>
        <v>267.44999999999993</v>
      </c>
      <c r="V91" s="112">
        <f t="shared" si="10"/>
        <v>0</v>
      </c>
      <c r="Y91">
        <f>BAWANA!AW91+BAWANA!AX91</f>
        <v>20.55</v>
      </c>
      <c r="Z91">
        <f>BAWANA!BD91+BAWANA!BE91</f>
        <v>32</v>
      </c>
      <c r="AA91">
        <f>BAWANA!X91+BAWANA!Y91</f>
        <v>20.55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267.45</v>
      </c>
      <c r="E92">
        <f>BAWANA!AM92</f>
        <v>0</v>
      </c>
      <c r="F92">
        <f t="shared" si="11"/>
        <v>256</v>
      </c>
      <c r="G92">
        <f t="shared" si="12"/>
        <v>267.45</v>
      </c>
      <c r="H92" s="112"/>
      <c r="I92">
        <f>BRPL_EOD!AI92+BRPL_EOD!AJ92</f>
        <v>133.61000000000001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50</v>
      </c>
      <c r="N92">
        <f t="shared" si="7"/>
        <v>267.45000000000005</v>
      </c>
      <c r="O92" s="112">
        <f t="shared" si="8"/>
        <v>0</v>
      </c>
      <c r="P92">
        <v>133.60999999999999</v>
      </c>
      <c r="Q92">
        <v>54.999999999999986</v>
      </c>
      <c r="R92">
        <v>5.839999999999999</v>
      </c>
      <c r="S92">
        <v>22.999999999999996</v>
      </c>
      <c r="T92">
        <v>49.999999999999993</v>
      </c>
      <c r="U92" s="114">
        <f t="shared" si="9"/>
        <v>267.44999999999993</v>
      </c>
      <c r="V92" s="112">
        <f t="shared" si="10"/>
        <v>0</v>
      </c>
      <c r="Y92">
        <f>BAWANA!AW92+BAWANA!AX92</f>
        <v>20.55</v>
      </c>
      <c r="Z92">
        <f>BAWANA!BD92+BAWANA!BE92</f>
        <v>32</v>
      </c>
      <c r="AA92">
        <f>BAWANA!X92+BAWANA!Y92</f>
        <v>20.55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267.45</v>
      </c>
      <c r="E93">
        <f>BAWANA!AM93</f>
        <v>0</v>
      </c>
      <c r="F93">
        <f t="shared" si="11"/>
        <v>256</v>
      </c>
      <c r="G93">
        <f t="shared" si="12"/>
        <v>267.45</v>
      </c>
      <c r="H93" s="112"/>
      <c r="I93">
        <f>BRPL_EOD!AI93+BRPL_EOD!AJ93</f>
        <v>133.61000000000001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50</v>
      </c>
      <c r="N93">
        <f t="shared" si="7"/>
        <v>267.45000000000005</v>
      </c>
      <c r="O93" s="112">
        <f t="shared" si="8"/>
        <v>0</v>
      </c>
      <c r="P93">
        <v>133.60999999999999</v>
      </c>
      <c r="Q93">
        <v>54.999999999999986</v>
      </c>
      <c r="R93">
        <v>5.839999999999999</v>
      </c>
      <c r="S93">
        <v>22.999999999999996</v>
      </c>
      <c r="T93">
        <v>49.999999999999993</v>
      </c>
      <c r="U93" s="114">
        <f t="shared" si="9"/>
        <v>267.44999999999993</v>
      </c>
      <c r="V93" s="112">
        <f t="shared" si="10"/>
        <v>0</v>
      </c>
      <c r="Y93">
        <f>BAWANA!AW93+BAWANA!AX93</f>
        <v>20.55</v>
      </c>
      <c r="Z93">
        <f>BAWANA!BD93+BAWANA!BE93</f>
        <v>32</v>
      </c>
      <c r="AA93">
        <f>BAWANA!X93+BAWANA!Y93</f>
        <v>20.55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267.45</v>
      </c>
      <c r="E94">
        <f>BAWANA!AM94</f>
        <v>0</v>
      </c>
      <c r="F94">
        <f t="shared" si="11"/>
        <v>256</v>
      </c>
      <c r="G94">
        <f t="shared" si="12"/>
        <v>267.45</v>
      </c>
      <c r="H94" s="112"/>
      <c r="I94">
        <f>BRPL_EOD!AI94+BRPL_EOD!AJ94</f>
        <v>133.61000000000001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50</v>
      </c>
      <c r="N94">
        <f t="shared" si="7"/>
        <v>267.45000000000005</v>
      </c>
      <c r="O94" s="112">
        <f t="shared" si="8"/>
        <v>0</v>
      </c>
      <c r="P94">
        <v>133.60999999999999</v>
      </c>
      <c r="Q94">
        <v>54.999999999999986</v>
      </c>
      <c r="R94">
        <v>5.839999999999999</v>
      </c>
      <c r="S94">
        <v>22.999999999999996</v>
      </c>
      <c r="T94">
        <v>49.999999999999993</v>
      </c>
      <c r="U94" s="114">
        <f t="shared" si="9"/>
        <v>267.44999999999993</v>
      </c>
      <c r="V94" s="112">
        <f t="shared" si="10"/>
        <v>0</v>
      </c>
      <c r="Y94">
        <f>BAWANA!AW94+BAWANA!AX94</f>
        <v>20.55</v>
      </c>
      <c r="Z94">
        <f>BAWANA!BD94+BAWANA!BE94</f>
        <v>32</v>
      </c>
      <c r="AA94">
        <f>BAWANA!X94+BAWANA!Y94</f>
        <v>20.55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267.45</v>
      </c>
      <c r="E95">
        <f>BAWANA!AM95</f>
        <v>0</v>
      </c>
      <c r="F95">
        <f t="shared" si="11"/>
        <v>256</v>
      </c>
      <c r="G95">
        <f t="shared" si="12"/>
        <v>267.45</v>
      </c>
      <c r="H95" s="112"/>
      <c r="I95">
        <f>BRPL_EOD!AI95+BRPL_EOD!AJ95</f>
        <v>133.61000000000001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50</v>
      </c>
      <c r="N95">
        <f t="shared" si="7"/>
        <v>267.45000000000005</v>
      </c>
      <c r="O95" s="112">
        <f t="shared" si="8"/>
        <v>0</v>
      </c>
      <c r="P95">
        <v>133.60999999999999</v>
      </c>
      <c r="Q95">
        <v>54.999999999999986</v>
      </c>
      <c r="R95">
        <v>5.839999999999999</v>
      </c>
      <c r="S95">
        <v>22.999999999999996</v>
      </c>
      <c r="T95">
        <v>49.999999999999993</v>
      </c>
      <c r="U95" s="114">
        <f t="shared" si="9"/>
        <v>267.44999999999993</v>
      </c>
      <c r="V95" s="112">
        <f t="shared" si="10"/>
        <v>0</v>
      </c>
      <c r="Y95">
        <f>BAWANA!AW95+BAWANA!AX95</f>
        <v>20.55</v>
      </c>
      <c r="Z95">
        <f>BAWANA!BD95+BAWANA!BE95</f>
        <v>32</v>
      </c>
      <c r="AA95">
        <f>BAWANA!X95+BAWANA!Y95</f>
        <v>20.55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267.45</v>
      </c>
      <c r="E96">
        <f>BAWANA!AM96</f>
        <v>0</v>
      </c>
      <c r="F96">
        <f t="shared" si="11"/>
        <v>256</v>
      </c>
      <c r="G96">
        <f t="shared" si="12"/>
        <v>267.45</v>
      </c>
      <c r="H96" s="112"/>
      <c r="I96">
        <f>BRPL_EOD!AI96+BRPL_EOD!AJ96</f>
        <v>133.61000000000001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50</v>
      </c>
      <c r="N96">
        <f t="shared" si="7"/>
        <v>267.45000000000005</v>
      </c>
      <c r="O96" s="112">
        <f t="shared" si="8"/>
        <v>0</v>
      </c>
      <c r="P96">
        <v>133.60999999999999</v>
      </c>
      <c r="Q96">
        <v>54.999999999999986</v>
      </c>
      <c r="R96">
        <v>5.839999999999999</v>
      </c>
      <c r="S96">
        <v>22.999999999999996</v>
      </c>
      <c r="T96">
        <v>49.999999999999993</v>
      </c>
      <c r="U96" s="114">
        <f t="shared" si="9"/>
        <v>267.44999999999993</v>
      </c>
      <c r="V96" s="112">
        <f t="shared" si="10"/>
        <v>0</v>
      </c>
      <c r="Y96">
        <f>BAWANA!AW96+BAWANA!AX96</f>
        <v>20.55</v>
      </c>
      <c r="Z96">
        <f>BAWANA!BD96+BAWANA!BE96</f>
        <v>32</v>
      </c>
      <c r="AA96">
        <f>BAWANA!X96+BAWANA!Y96</f>
        <v>20.55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122.16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50</v>
      </c>
      <c r="N97">
        <f t="shared" si="7"/>
        <v>256</v>
      </c>
      <c r="O97" s="112">
        <f t="shared" si="8"/>
        <v>0</v>
      </c>
      <c r="P97">
        <v>122.16</v>
      </c>
      <c r="Q97">
        <v>55</v>
      </c>
      <c r="R97">
        <v>5.84</v>
      </c>
      <c r="S97">
        <v>23</v>
      </c>
      <c r="T97">
        <v>50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122.16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50</v>
      </c>
      <c r="N98">
        <f t="shared" si="7"/>
        <v>256</v>
      </c>
      <c r="O98" s="112">
        <f t="shared" si="8"/>
        <v>0</v>
      </c>
      <c r="P98">
        <v>122.16</v>
      </c>
      <c r="Q98">
        <v>55</v>
      </c>
      <c r="R98">
        <v>5.84</v>
      </c>
      <c r="S98">
        <v>23</v>
      </c>
      <c r="T98">
        <v>50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6.4090525000000005</v>
      </c>
      <c r="E99" s="114">
        <f t="shared" si="14"/>
        <v>0</v>
      </c>
      <c r="F99" s="114">
        <f t="shared" si="14"/>
        <v>6.1440000000000001</v>
      </c>
      <c r="G99" s="114">
        <f t="shared" si="14"/>
        <v>6.4090525000000005</v>
      </c>
      <c r="H99" s="114"/>
      <c r="I99" s="114">
        <f t="shared" si="14"/>
        <v>3.1458525000000024</v>
      </c>
      <c r="J99" s="114">
        <f t="shared" si="14"/>
        <v>1.1871950000000007</v>
      </c>
      <c r="K99" s="114">
        <f t="shared" si="14"/>
        <v>0.14015999999999981</v>
      </c>
      <c r="L99" s="114">
        <f t="shared" si="14"/>
        <v>0.55200000000000005</v>
      </c>
      <c r="M99" s="114">
        <f t="shared" si="14"/>
        <v>1.3839900000000012</v>
      </c>
      <c r="N99" s="114">
        <f t="shared" si="14"/>
        <v>6.4091975000000074</v>
      </c>
      <c r="O99" s="114">
        <f t="shared" si="14"/>
        <v>-1.4500000000046499E-4</v>
      </c>
      <c r="P99" s="114">
        <f t="shared" si="14"/>
        <v>3.1457823167038219</v>
      </c>
      <c r="Q99" s="114">
        <f t="shared" si="14"/>
        <v>1.1871686489690685</v>
      </c>
      <c r="R99" s="114">
        <f t="shared" si="14"/>
        <v>0.14015683956509459</v>
      </c>
      <c r="S99" s="114">
        <f t="shared" si="14"/>
        <v>0.55198755308170844</v>
      </c>
      <c r="T99" s="114">
        <f t="shared" si="14"/>
        <v>1.3839571416803134</v>
      </c>
      <c r="U99" s="114">
        <f t="shared" si="14"/>
        <v>6.4090525000000005</v>
      </c>
      <c r="V99" s="114">
        <f t="shared" si="10"/>
        <v>0</v>
      </c>
      <c r="Y99" s="114">
        <f>SUM(Y3:Y98)/4000</f>
        <v>0.61254499999999967</v>
      </c>
      <c r="Z99" s="114">
        <f t="shared" ref="Z99:AD99" si="15">SUM(Z3:Z98)/4000</f>
        <v>0.65840249999999911</v>
      </c>
      <c r="AA99" s="114">
        <f t="shared" si="15"/>
        <v>0.61254499999999967</v>
      </c>
      <c r="AB99" s="114">
        <f t="shared" si="15"/>
        <v>0.65840249999999911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307</v>
      </c>
      <c r="E3">
        <f>BAWANA!AQ3</f>
        <v>0</v>
      </c>
      <c r="F3">
        <f>(B3+C3)*0.8</f>
        <v>792</v>
      </c>
      <c r="G3">
        <f>(D3+E3)</f>
        <v>307</v>
      </c>
      <c r="H3" s="112"/>
      <c r="I3">
        <f>BRPL_EOD!AM3+BRPL_EOD!AN3</f>
        <v>260</v>
      </c>
      <c r="J3">
        <f>BYPL_EOD!AM3+BYPL_EOD!AN3</f>
        <v>0</v>
      </c>
      <c r="K3">
        <f>MES_EOD!AM3+MES_EOD!AN3</f>
        <v>0</v>
      </c>
      <c r="L3">
        <f>NDMC_EOD!AM3+NDMC_EOD!AN3</f>
        <v>47</v>
      </c>
      <c r="M3">
        <f>TPDDL_EOD!AM3+TPDDL_EOD!AN3</f>
        <v>0</v>
      </c>
      <c r="N3">
        <f t="shared" ref="N3:N66" si="0">SUM(I3:M3)</f>
        <v>307</v>
      </c>
      <c r="O3" s="112">
        <f t="shared" ref="O3:O66" si="1">G3-N3</f>
        <v>0</v>
      </c>
      <c r="P3">
        <v>260</v>
      </c>
      <c r="Q3">
        <v>0</v>
      </c>
      <c r="R3">
        <v>0</v>
      </c>
      <c r="S3">
        <v>47</v>
      </c>
      <c r="T3">
        <v>0</v>
      </c>
      <c r="U3" s="114">
        <f t="shared" ref="U3:U66" si="2">SUM(P3:T3)</f>
        <v>307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306</v>
      </c>
      <c r="E4">
        <f>BAWANA!AQ4</f>
        <v>0</v>
      </c>
      <c r="F4">
        <f t="shared" ref="F4:F67" si="4">(B4+C4)*0.8</f>
        <v>792</v>
      </c>
      <c r="G4">
        <f t="shared" ref="G4:G67" si="5">(D4+E4)</f>
        <v>306</v>
      </c>
      <c r="H4" s="112"/>
      <c r="I4">
        <f>BRPL_EOD!AM4+BRPL_EOD!AN4</f>
        <v>259</v>
      </c>
      <c r="J4">
        <f>BYPL_EOD!AM4+BYPL_EOD!AN4</f>
        <v>0</v>
      </c>
      <c r="K4">
        <f>MES_EOD!AM4+MES_EOD!AN4</f>
        <v>0</v>
      </c>
      <c r="L4">
        <f>NDMC_EOD!AM4+NDMC_EOD!AN4</f>
        <v>47</v>
      </c>
      <c r="M4">
        <f>TPDDL_EOD!AM4+TPDDL_EOD!AN4</f>
        <v>0</v>
      </c>
      <c r="N4">
        <f t="shared" si="0"/>
        <v>306</v>
      </c>
      <c r="O4" s="112">
        <f t="shared" si="1"/>
        <v>0</v>
      </c>
      <c r="P4">
        <v>259</v>
      </c>
      <c r="Q4">
        <v>0</v>
      </c>
      <c r="R4">
        <v>0</v>
      </c>
      <c r="S4">
        <v>47</v>
      </c>
      <c r="T4">
        <v>0</v>
      </c>
      <c r="U4" s="114">
        <f t="shared" si="2"/>
        <v>306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310</v>
      </c>
      <c r="E5">
        <f>BAWANA!AQ5</f>
        <v>0</v>
      </c>
      <c r="F5">
        <f t="shared" si="4"/>
        <v>792</v>
      </c>
      <c r="G5">
        <f t="shared" si="5"/>
        <v>310</v>
      </c>
      <c r="H5" s="112"/>
      <c r="I5">
        <f>BRPL_EOD!AM5+BRPL_EOD!AN5</f>
        <v>265.70999999999998</v>
      </c>
      <c r="J5">
        <f>BYPL_EOD!AM5+BYPL_EOD!AN5</f>
        <v>0</v>
      </c>
      <c r="K5">
        <f>MES_EOD!AM5+MES_EOD!AN5</f>
        <v>0</v>
      </c>
      <c r="L5">
        <f>NDMC_EOD!AM5+NDMC_EOD!AN5</f>
        <v>44.29</v>
      </c>
      <c r="M5">
        <f>TPDDL_EOD!AM5+TPDDL_EOD!AN5</f>
        <v>0</v>
      </c>
      <c r="N5">
        <f t="shared" si="0"/>
        <v>310</v>
      </c>
      <c r="O5" s="112">
        <f t="shared" si="1"/>
        <v>0</v>
      </c>
      <c r="P5">
        <v>265.70999999999998</v>
      </c>
      <c r="Q5">
        <v>0</v>
      </c>
      <c r="R5">
        <v>0</v>
      </c>
      <c r="S5">
        <v>44.29</v>
      </c>
      <c r="T5">
        <v>0</v>
      </c>
      <c r="U5" s="114">
        <f t="shared" si="2"/>
        <v>310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309</v>
      </c>
      <c r="E6">
        <f>BAWANA!AQ6</f>
        <v>0</v>
      </c>
      <c r="F6">
        <f t="shared" si="4"/>
        <v>792</v>
      </c>
      <c r="G6">
        <f t="shared" si="5"/>
        <v>309</v>
      </c>
      <c r="H6" s="112"/>
      <c r="I6">
        <f>BRPL_EOD!AM6+BRPL_EOD!AN6</f>
        <v>264</v>
      </c>
      <c r="J6">
        <f>BYPL_EOD!AM6+BYPL_EOD!AN6</f>
        <v>0</v>
      </c>
      <c r="K6">
        <f>MES_EOD!AM6+MES_EOD!AN6</f>
        <v>0</v>
      </c>
      <c r="L6">
        <f>NDMC_EOD!AM6+NDMC_EOD!AN6</f>
        <v>45</v>
      </c>
      <c r="M6">
        <f>TPDDL_EOD!AM6+TPDDL_EOD!AN6</f>
        <v>0</v>
      </c>
      <c r="N6">
        <f t="shared" si="0"/>
        <v>309</v>
      </c>
      <c r="O6" s="112">
        <f t="shared" si="1"/>
        <v>0</v>
      </c>
      <c r="P6">
        <v>264</v>
      </c>
      <c r="Q6">
        <v>0</v>
      </c>
      <c r="R6">
        <v>0</v>
      </c>
      <c r="S6">
        <v>45</v>
      </c>
      <c r="T6">
        <v>0</v>
      </c>
      <c r="U6" s="114">
        <f t="shared" si="2"/>
        <v>309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304</v>
      </c>
      <c r="E7">
        <f>BAWANA!AQ7</f>
        <v>0</v>
      </c>
      <c r="F7">
        <f t="shared" si="4"/>
        <v>792</v>
      </c>
      <c r="G7">
        <f t="shared" si="5"/>
        <v>304</v>
      </c>
      <c r="H7" s="112"/>
      <c r="I7">
        <f>BRPL_EOD!AM7+BRPL_EOD!AN7</f>
        <v>260</v>
      </c>
      <c r="J7">
        <f>BYPL_EOD!AM7+BYPL_EOD!AN7</f>
        <v>0</v>
      </c>
      <c r="K7">
        <f>MES_EOD!AM7+MES_EOD!AN7</f>
        <v>0</v>
      </c>
      <c r="L7">
        <f>NDMC_EOD!AM7+NDMC_EOD!AN7</f>
        <v>44</v>
      </c>
      <c r="M7">
        <f>TPDDL_EOD!AM7+TPDDL_EOD!AN7</f>
        <v>0</v>
      </c>
      <c r="N7">
        <f t="shared" si="0"/>
        <v>304</v>
      </c>
      <c r="O7" s="112">
        <f t="shared" si="1"/>
        <v>0</v>
      </c>
      <c r="P7">
        <v>260</v>
      </c>
      <c r="Q7">
        <v>0</v>
      </c>
      <c r="R7">
        <v>0</v>
      </c>
      <c r="S7">
        <v>44</v>
      </c>
      <c r="T7">
        <v>0</v>
      </c>
      <c r="U7" s="114">
        <f t="shared" si="2"/>
        <v>304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280</v>
      </c>
      <c r="E8">
        <f>BAWANA!AQ8</f>
        <v>0</v>
      </c>
      <c r="F8">
        <f t="shared" si="4"/>
        <v>792</v>
      </c>
      <c r="G8">
        <f t="shared" si="5"/>
        <v>280</v>
      </c>
      <c r="H8" s="112"/>
      <c r="I8">
        <f>BRPL_EOD!AM8+BRPL_EOD!AN8</f>
        <v>237</v>
      </c>
      <c r="J8">
        <f>BYPL_EOD!AM8+BYPL_EOD!AN8</f>
        <v>0</v>
      </c>
      <c r="K8">
        <f>MES_EOD!AM8+MES_EOD!AN8</f>
        <v>0</v>
      </c>
      <c r="L8">
        <f>NDMC_EOD!AM8+NDMC_EOD!AN8</f>
        <v>43</v>
      </c>
      <c r="M8">
        <f>TPDDL_EOD!AM8+TPDDL_EOD!AN8</f>
        <v>0</v>
      </c>
      <c r="N8">
        <f t="shared" si="0"/>
        <v>280</v>
      </c>
      <c r="O8" s="112">
        <f t="shared" si="1"/>
        <v>0</v>
      </c>
      <c r="P8">
        <v>237</v>
      </c>
      <c r="Q8">
        <v>0</v>
      </c>
      <c r="R8">
        <v>0</v>
      </c>
      <c r="S8">
        <v>43</v>
      </c>
      <c r="T8">
        <v>0</v>
      </c>
      <c r="U8" s="114">
        <f t="shared" si="2"/>
        <v>280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262</v>
      </c>
      <c r="E9">
        <f>BAWANA!AQ9</f>
        <v>0</v>
      </c>
      <c r="F9">
        <f t="shared" si="4"/>
        <v>792</v>
      </c>
      <c r="G9">
        <f t="shared" si="5"/>
        <v>262</v>
      </c>
      <c r="H9" s="112"/>
      <c r="I9">
        <f>BRPL_EOD!AM9+BRPL_EOD!AN9</f>
        <v>210</v>
      </c>
      <c r="J9">
        <f>BYPL_EOD!AM9+BYPL_EOD!AN9</f>
        <v>0</v>
      </c>
      <c r="K9">
        <f>MES_EOD!AM9+MES_EOD!AN9</f>
        <v>0</v>
      </c>
      <c r="L9">
        <f>NDMC_EOD!AM9+NDMC_EOD!AN9</f>
        <v>52</v>
      </c>
      <c r="M9">
        <f>TPDDL_EOD!AM9+TPDDL_EOD!AN9</f>
        <v>0</v>
      </c>
      <c r="N9">
        <f t="shared" si="0"/>
        <v>262</v>
      </c>
      <c r="O9" s="112">
        <f t="shared" si="1"/>
        <v>0</v>
      </c>
      <c r="P9">
        <v>210</v>
      </c>
      <c r="Q9">
        <v>0</v>
      </c>
      <c r="R9">
        <v>0</v>
      </c>
      <c r="S9">
        <v>52</v>
      </c>
      <c r="T9">
        <v>0</v>
      </c>
      <c r="U9" s="114">
        <f t="shared" si="2"/>
        <v>262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242</v>
      </c>
      <c r="E10">
        <f>BAWANA!AQ10</f>
        <v>0</v>
      </c>
      <c r="F10">
        <f t="shared" si="4"/>
        <v>792</v>
      </c>
      <c r="G10">
        <f t="shared" si="5"/>
        <v>242</v>
      </c>
      <c r="H10" s="112"/>
      <c r="I10">
        <f>BRPL_EOD!AM10+BRPL_EOD!AN10</f>
        <v>188</v>
      </c>
      <c r="J10">
        <f>BYPL_EOD!AM10+BYPL_EOD!AN10</f>
        <v>0</v>
      </c>
      <c r="K10">
        <f>MES_EOD!AM10+MES_EOD!AN10</f>
        <v>0</v>
      </c>
      <c r="L10">
        <f>NDMC_EOD!AM10+NDMC_EOD!AN10</f>
        <v>54</v>
      </c>
      <c r="M10">
        <f>TPDDL_EOD!AM10+TPDDL_EOD!AN10</f>
        <v>0</v>
      </c>
      <c r="N10">
        <f t="shared" si="0"/>
        <v>242</v>
      </c>
      <c r="O10" s="112">
        <f t="shared" si="1"/>
        <v>0</v>
      </c>
      <c r="P10">
        <v>188</v>
      </c>
      <c r="Q10">
        <v>0</v>
      </c>
      <c r="R10">
        <v>0</v>
      </c>
      <c r="S10">
        <v>54</v>
      </c>
      <c r="T10">
        <v>0</v>
      </c>
      <c r="U10" s="114">
        <f t="shared" si="2"/>
        <v>242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792</v>
      </c>
      <c r="G11">
        <f t="shared" si="5"/>
        <v>150</v>
      </c>
      <c r="H11" s="112"/>
      <c r="I11">
        <f>BRPL_EOD!AM11+BRPL_EOD!AN11</f>
        <v>136</v>
      </c>
      <c r="J11">
        <f>BYPL_EOD!AM11+BYPL_EOD!AN11</f>
        <v>0</v>
      </c>
      <c r="K11">
        <f>MES_EOD!AM11+MES_EOD!AN11</f>
        <v>0</v>
      </c>
      <c r="L11">
        <f>NDMC_EOD!AM11+NDMC_EOD!AN11</f>
        <v>14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136</v>
      </c>
      <c r="Q11">
        <v>0</v>
      </c>
      <c r="R11">
        <v>0</v>
      </c>
      <c r="S11">
        <v>14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792</v>
      </c>
      <c r="G12">
        <f t="shared" si="5"/>
        <v>150</v>
      </c>
      <c r="H12" s="112"/>
      <c r="I12">
        <f>BRPL_EOD!AM12+BRPL_EOD!AN12</f>
        <v>136</v>
      </c>
      <c r="J12">
        <f>BYPL_EOD!AM12+BYPL_EOD!AN12</f>
        <v>0</v>
      </c>
      <c r="K12">
        <f>MES_EOD!AM12+MES_EOD!AN12</f>
        <v>0</v>
      </c>
      <c r="L12">
        <f>NDMC_EOD!AM12+NDMC_EOD!AN12</f>
        <v>14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136</v>
      </c>
      <c r="Q12">
        <v>0</v>
      </c>
      <c r="R12">
        <v>0</v>
      </c>
      <c r="S12">
        <v>14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792</v>
      </c>
      <c r="G13">
        <f t="shared" si="5"/>
        <v>150</v>
      </c>
      <c r="H13" s="112"/>
      <c r="I13">
        <f>BRPL_EOD!AM13+BRPL_EOD!AN13</f>
        <v>136</v>
      </c>
      <c r="J13">
        <f>BYPL_EOD!AM13+BYPL_EOD!AN13</f>
        <v>0</v>
      </c>
      <c r="K13">
        <f>MES_EOD!AM13+MES_EOD!AN13</f>
        <v>0</v>
      </c>
      <c r="L13">
        <f>NDMC_EOD!AM13+NDMC_EOD!AN13</f>
        <v>14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136</v>
      </c>
      <c r="Q13">
        <v>0</v>
      </c>
      <c r="R13">
        <v>0</v>
      </c>
      <c r="S13">
        <v>14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792</v>
      </c>
      <c r="G14">
        <f t="shared" si="5"/>
        <v>150</v>
      </c>
      <c r="H14" s="112"/>
      <c r="I14">
        <f>BRPL_EOD!AM14+BRPL_EOD!AN14</f>
        <v>136</v>
      </c>
      <c r="J14">
        <f>BYPL_EOD!AM14+BYPL_EOD!AN14</f>
        <v>0</v>
      </c>
      <c r="K14">
        <f>MES_EOD!AM14+MES_EOD!AN14</f>
        <v>0</v>
      </c>
      <c r="L14">
        <f>NDMC_EOD!AM14+NDMC_EOD!AN14</f>
        <v>14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136</v>
      </c>
      <c r="Q14">
        <v>0</v>
      </c>
      <c r="R14">
        <v>0</v>
      </c>
      <c r="S14">
        <v>14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792</v>
      </c>
      <c r="G15">
        <f t="shared" si="5"/>
        <v>150</v>
      </c>
      <c r="H15" s="112"/>
      <c r="I15">
        <f>BRPL_EOD!AM15+BRPL_EOD!AN15</f>
        <v>136</v>
      </c>
      <c r="J15">
        <f>BYPL_EOD!AM15+BYPL_EOD!AN15</f>
        <v>0</v>
      </c>
      <c r="K15">
        <f>MES_EOD!AM15+MES_EOD!AN15</f>
        <v>0</v>
      </c>
      <c r="L15">
        <f>NDMC_EOD!AM15+NDMC_EOD!AN15</f>
        <v>14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136</v>
      </c>
      <c r="Q15">
        <v>0</v>
      </c>
      <c r="R15">
        <v>0</v>
      </c>
      <c r="S15">
        <v>14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792</v>
      </c>
      <c r="G16">
        <f t="shared" si="5"/>
        <v>150</v>
      </c>
      <c r="H16" s="112"/>
      <c r="I16">
        <f>BRPL_EOD!AM16+BRPL_EOD!AN16</f>
        <v>136</v>
      </c>
      <c r="J16">
        <f>BYPL_EOD!AM16+BYPL_EOD!AN16</f>
        <v>0</v>
      </c>
      <c r="K16">
        <f>MES_EOD!AM16+MES_EOD!AN16</f>
        <v>0</v>
      </c>
      <c r="L16">
        <f>NDMC_EOD!AM16+NDMC_EOD!AN16</f>
        <v>14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136</v>
      </c>
      <c r="Q16">
        <v>0</v>
      </c>
      <c r="R16">
        <v>0</v>
      </c>
      <c r="S16">
        <v>14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792</v>
      </c>
      <c r="G17">
        <f t="shared" si="5"/>
        <v>150</v>
      </c>
      <c r="H17" s="112"/>
      <c r="I17">
        <f>BRPL_EOD!AM17+BRPL_EOD!AN17</f>
        <v>136</v>
      </c>
      <c r="J17">
        <f>BYPL_EOD!AM17+BYPL_EOD!AN17</f>
        <v>0</v>
      </c>
      <c r="K17">
        <f>MES_EOD!AM17+MES_EOD!AN17</f>
        <v>0</v>
      </c>
      <c r="L17">
        <f>NDMC_EOD!AM17+NDMC_EOD!AN17</f>
        <v>14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136</v>
      </c>
      <c r="Q17">
        <v>0</v>
      </c>
      <c r="R17">
        <v>0</v>
      </c>
      <c r="S17">
        <v>14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792</v>
      </c>
      <c r="G18">
        <f t="shared" si="5"/>
        <v>150</v>
      </c>
      <c r="H18" s="112"/>
      <c r="I18">
        <f>BRPL_EOD!AM18+BRPL_EOD!AN18</f>
        <v>136</v>
      </c>
      <c r="J18">
        <f>BYPL_EOD!AM18+BYPL_EOD!AN18</f>
        <v>0</v>
      </c>
      <c r="K18">
        <f>MES_EOD!AM18+MES_EOD!AN18</f>
        <v>0</v>
      </c>
      <c r="L18">
        <f>NDMC_EOD!AM18+NDMC_EOD!AN18</f>
        <v>14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136</v>
      </c>
      <c r="Q18">
        <v>0</v>
      </c>
      <c r="R18">
        <v>0</v>
      </c>
      <c r="S18">
        <v>14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792</v>
      </c>
      <c r="G19">
        <f t="shared" si="5"/>
        <v>150</v>
      </c>
      <c r="H19" s="112"/>
      <c r="I19">
        <f>BRPL_EOD!AM19+BRPL_EOD!AN19</f>
        <v>136</v>
      </c>
      <c r="J19">
        <f>BYPL_EOD!AM19+BYPL_EOD!AN19</f>
        <v>0</v>
      </c>
      <c r="K19">
        <f>MES_EOD!AM19+MES_EOD!AN19</f>
        <v>0</v>
      </c>
      <c r="L19">
        <f>NDMC_EOD!AM19+NDMC_EOD!AN19</f>
        <v>14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136</v>
      </c>
      <c r="Q19">
        <v>0</v>
      </c>
      <c r="R19">
        <v>0</v>
      </c>
      <c r="S19">
        <v>14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792</v>
      </c>
      <c r="G20">
        <f t="shared" si="5"/>
        <v>150</v>
      </c>
      <c r="H20" s="112"/>
      <c r="I20">
        <f>BRPL_EOD!AM20+BRPL_EOD!AN20</f>
        <v>136</v>
      </c>
      <c r="J20">
        <f>BYPL_EOD!AM20+BYPL_EOD!AN20</f>
        <v>0</v>
      </c>
      <c r="K20">
        <f>MES_EOD!AM20+MES_EOD!AN20</f>
        <v>0</v>
      </c>
      <c r="L20">
        <f>NDMC_EOD!AM20+NDMC_EOD!AN20</f>
        <v>14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136</v>
      </c>
      <c r="Q20">
        <v>0</v>
      </c>
      <c r="R20">
        <v>0</v>
      </c>
      <c r="S20">
        <v>14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792</v>
      </c>
      <c r="G21">
        <f t="shared" si="5"/>
        <v>150</v>
      </c>
      <c r="H21" s="112"/>
      <c r="I21">
        <f>BRPL_EOD!AM21+BRPL_EOD!AN21</f>
        <v>136</v>
      </c>
      <c r="J21">
        <f>BYPL_EOD!AM21+BYPL_EOD!AN21</f>
        <v>0</v>
      </c>
      <c r="K21">
        <f>MES_EOD!AM21+MES_EOD!AN21</f>
        <v>0</v>
      </c>
      <c r="L21">
        <f>NDMC_EOD!AM21+NDMC_EOD!AN21</f>
        <v>14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136</v>
      </c>
      <c r="Q21">
        <v>0</v>
      </c>
      <c r="R21">
        <v>0</v>
      </c>
      <c r="S21">
        <v>14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792</v>
      </c>
      <c r="G22">
        <f t="shared" si="5"/>
        <v>150</v>
      </c>
      <c r="H22" s="112"/>
      <c r="I22">
        <f>BRPL_EOD!AM22+BRPL_EOD!AN22</f>
        <v>136</v>
      </c>
      <c r="J22">
        <f>BYPL_EOD!AM22+BYPL_EOD!AN22</f>
        <v>0</v>
      </c>
      <c r="K22">
        <f>MES_EOD!AM22+MES_EOD!AN22</f>
        <v>0</v>
      </c>
      <c r="L22">
        <f>NDMC_EOD!AM22+NDMC_EOD!AN22</f>
        <v>14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136</v>
      </c>
      <c r="Q22">
        <v>0</v>
      </c>
      <c r="R22">
        <v>0</v>
      </c>
      <c r="S22">
        <v>14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792</v>
      </c>
      <c r="G23">
        <f t="shared" si="5"/>
        <v>150</v>
      </c>
      <c r="H23" s="112"/>
      <c r="I23">
        <f>BRPL_EOD!AM23+BRPL_EOD!AN23</f>
        <v>136</v>
      </c>
      <c r="J23">
        <f>BYPL_EOD!AM23+BYPL_EOD!AN23</f>
        <v>0</v>
      </c>
      <c r="K23">
        <f>MES_EOD!AM23+MES_EOD!AN23</f>
        <v>0</v>
      </c>
      <c r="L23">
        <f>NDMC_EOD!AM23+NDMC_EOD!AN23</f>
        <v>14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136</v>
      </c>
      <c r="Q23">
        <v>0</v>
      </c>
      <c r="R23">
        <v>0</v>
      </c>
      <c r="S23">
        <v>14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792</v>
      </c>
      <c r="G24">
        <f t="shared" si="5"/>
        <v>150</v>
      </c>
      <c r="H24" s="112"/>
      <c r="I24">
        <f>BRPL_EOD!AM24+BRPL_EOD!AN24</f>
        <v>136</v>
      </c>
      <c r="J24">
        <f>BYPL_EOD!AM24+BYPL_EOD!AN24</f>
        <v>0</v>
      </c>
      <c r="K24">
        <f>MES_EOD!AM24+MES_EOD!AN24</f>
        <v>0</v>
      </c>
      <c r="L24">
        <f>NDMC_EOD!AM24+NDMC_EOD!AN24</f>
        <v>14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136</v>
      </c>
      <c r="Q24">
        <v>0</v>
      </c>
      <c r="R24">
        <v>0</v>
      </c>
      <c r="S24">
        <v>14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792</v>
      </c>
      <c r="G25">
        <f t="shared" si="5"/>
        <v>150</v>
      </c>
      <c r="H25" s="112"/>
      <c r="I25">
        <f>BRPL_EOD!AM25+BRPL_EOD!AN25</f>
        <v>136</v>
      </c>
      <c r="J25">
        <f>BYPL_EOD!AM25+BYPL_EOD!AN25</f>
        <v>0</v>
      </c>
      <c r="K25">
        <f>MES_EOD!AM25+MES_EOD!AN25</f>
        <v>0</v>
      </c>
      <c r="L25">
        <f>NDMC_EOD!AM25+NDMC_EOD!AN25</f>
        <v>14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136</v>
      </c>
      <c r="Q25">
        <v>0</v>
      </c>
      <c r="R25">
        <v>0</v>
      </c>
      <c r="S25">
        <v>14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792</v>
      </c>
      <c r="G26">
        <f t="shared" si="5"/>
        <v>150</v>
      </c>
      <c r="H26" s="112"/>
      <c r="I26">
        <f>BRPL_EOD!AM26+BRPL_EOD!AN26</f>
        <v>136</v>
      </c>
      <c r="J26">
        <f>BYPL_EOD!AM26+BYPL_EOD!AN26</f>
        <v>0</v>
      </c>
      <c r="K26">
        <f>MES_EOD!AM26+MES_EOD!AN26</f>
        <v>0</v>
      </c>
      <c r="L26">
        <f>NDMC_EOD!AM26+NDMC_EOD!AN26</f>
        <v>14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136</v>
      </c>
      <c r="Q26">
        <v>0</v>
      </c>
      <c r="R26">
        <v>0</v>
      </c>
      <c r="S26">
        <v>14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792</v>
      </c>
      <c r="G27">
        <f t="shared" si="5"/>
        <v>150</v>
      </c>
      <c r="H27" s="112"/>
      <c r="I27">
        <f>BRPL_EOD!AM27+BRPL_EOD!AN27</f>
        <v>136</v>
      </c>
      <c r="J27">
        <f>BYPL_EOD!AM27+BYPL_EOD!AN27</f>
        <v>0</v>
      </c>
      <c r="K27">
        <f>MES_EOD!AM27+MES_EOD!AN27</f>
        <v>0</v>
      </c>
      <c r="L27">
        <f>NDMC_EOD!AM27+NDMC_EOD!AN27</f>
        <v>14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136</v>
      </c>
      <c r="Q27">
        <v>0</v>
      </c>
      <c r="R27">
        <v>0</v>
      </c>
      <c r="S27">
        <v>14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792</v>
      </c>
      <c r="G28">
        <f t="shared" si="5"/>
        <v>150</v>
      </c>
      <c r="H28" s="112"/>
      <c r="I28">
        <f>BRPL_EOD!AM28+BRPL_EOD!AN28</f>
        <v>136</v>
      </c>
      <c r="J28">
        <f>BYPL_EOD!AM28+BYPL_EOD!AN28</f>
        <v>0</v>
      </c>
      <c r="K28">
        <f>MES_EOD!AM28+MES_EOD!AN28</f>
        <v>0</v>
      </c>
      <c r="L28">
        <f>NDMC_EOD!AM28+NDMC_EOD!AN28</f>
        <v>14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136</v>
      </c>
      <c r="Q28">
        <v>0</v>
      </c>
      <c r="R28">
        <v>0</v>
      </c>
      <c r="S28">
        <v>14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792</v>
      </c>
      <c r="G29">
        <f t="shared" si="5"/>
        <v>150</v>
      </c>
      <c r="H29" s="112"/>
      <c r="I29">
        <f>BRPL_EOD!AM29+BRPL_EOD!AN29</f>
        <v>136</v>
      </c>
      <c r="J29">
        <f>BYPL_EOD!AM29+BYPL_EOD!AN29</f>
        <v>0</v>
      </c>
      <c r="K29">
        <f>MES_EOD!AM29+MES_EOD!AN29</f>
        <v>0</v>
      </c>
      <c r="L29">
        <f>NDMC_EOD!AM29+NDMC_EOD!AN29</f>
        <v>14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136</v>
      </c>
      <c r="Q29">
        <v>0</v>
      </c>
      <c r="R29">
        <v>0</v>
      </c>
      <c r="S29">
        <v>14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792</v>
      </c>
      <c r="G30">
        <f t="shared" si="5"/>
        <v>150</v>
      </c>
      <c r="H30" s="112"/>
      <c r="I30">
        <f>BRPL_EOD!AM30+BRPL_EOD!AN30</f>
        <v>136</v>
      </c>
      <c r="J30">
        <f>BYPL_EOD!AM30+BYPL_EOD!AN30</f>
        <v>0</v>
      </c>
      <c r="K30">
        <f>MES_EOD!AM30+MES_EOD!AN30</f>
        <v>0</v>
      </c>
      <c r="L30">
        <f>NDMC_EOD!AM30+NDMC_EOD!AN30</f>
        <v>14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136</v>
      </c>
      <c r="Q30">
        <v>0</v>
      </c>
      <c r="R30">
        <v>0</v>
      </c>
      <c r="S30">
        <v>14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792</v>
      </c>
      <c r="G31">
        <f t="shared" si="5"/>
        <v>150</v>
      </c>
      <c r="H31" s="112"/>
      <c r="I31">
        <f>BRPL_EOD!AM31+BRPL_EOD!AN31</f>
        <v>136</v>
      </c>
      <c r="J31">
        <f>BYPL_EOD!AM31+BYPL_EOD!AN31</f>
        <v>0</v>
      </c>
      <c r="K31">
        <f>MES_EOD!AM31+MES_EOD!AN31</f>
        <v>0</v>
      </c>
      <c r="L31">
        <f>NDMC_EOD!AM31+NDMC_EOD!AN31</f>
        <v>14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136</v>
      </c>
      <c r="Q31">
        <v>0</v>
      </c>
      <c r="R31">
        <v>0</v>
      </c>
      <c r="S31">
        <v>14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792</v>
      </c>
      <c r="G32">
        <f t="shared" si="5"/>
        <v>150</v>
      </c>
      <c r="H32" s="112"/>
      <c r="I32">
        <f>BRPL_EOD!AM32+BRPL_EOD!AN32</f>
        <v>136</v>
      </c>
      <c r="J32">
        <f>BYPL_EOD!AM32+BYPL_EOD!AN32</f>
        <v>0</v>
      </c>
      <c r="K32">
        <f>MES_EOD!AM32+MES_EOD!AN32</f>
        <v>0</v>
      </c>
      <c r="L32">
        <f>NDMC_EOD!AM32+NDMC_EOD!AN32</f>
        <v>14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136</v>
      </c>
      <c r="Q32">
        <v>0</v>
      </c>
      <c r="R32">
        <v>0</v>
      </c>
      <c r="S32">
        <v>14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792</v>
      </c>
      <c r="G33">
        <f t="shared" si="5"/>
        <v>150</v>
      </c>
      <c r="H33" s="112"/>
      <c r="I33">
        <f>BRPL_EOD!AM33+BRPL_EOD!AN33</f>
        <v>136</v>
      </c>
      <c r="J33">
        <f>BYPL_EOD!AM33+BYPL_EOD!AN33</f>
        <v>0</v>
      </c>
      <c r="K33">
        <f>MES_EOD!AM33+MES_EOD!AN33</f>
        <v>0</v>
      </c>
      <c r="L33">
        <f>NDMC_EOD!AM33+NDMC_EOD!AN33</f>
        <v>14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136</v>
      </c>
      <c r="Q33">
        <v>0</v>
      </c>
      <c r="R33">
        <v>0</v>
      </c>
      <c r="S33">
        <v>14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792</v>
      </c>
      <c r="G34">
        <f t="shared" si="5"/>
        <v>150</v>
      </c>
      <c r="H34" s="112"/>
      <c r="I34">
        <f>BRPL_EOD!AM34+BRPL_EOD!AN34</f>
        <v>136</v>
      </c>
      <c r="J34">
        <f>BYPL_EOD!AM34+BYPL_EOD!AN34</f>
        <v>0</v>
      </c>
      <c r="K34">
        <f>MES_EOD!AM34+MES_EOD!AN34</f>
        <v>0</v>
      </c>
      <c r="L34">
        <f>NDMC_EOD!AM34+NDMC_EOD!AN34</f>
        <v>14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136</v>
      </c>
      <c r="Q34">
        <v>0</v>
      </c>
      <c r="R34">
        <v>0</v>
      </c>
      <c r="S34">
        <v>14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792</v>
      </c>
      <c r="G35">
        <f t="shared" si="5"/>
        <v>150</v>
      </c>
      <c r="H35" s="112"/>
      <c r="I35">
        <f>BRPL_EOD!AM35+BRPL_EOD!AN35</f>
        <v>136</v>
      </c>
      <c r="J35">
        <f>BYPL_EOD!AM35+BYPL_EOD!AN35</f>
        <v>0</v>
      </c>
      <c r="K35">
        <f>MES_EOD!AM35+MES_EOD!AN35</f>
        <v>0</v>
      </c>
      <c r="L35">
        <f>NDMC_EOD!AM35+NDMC_EOD!AN35</f>
        <v>14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136</v>
      </c>
      <c r="Q35">
        <v>0</v>
      </c>
      <c r="R35">
        <v>0</v>
      </c>
      <c r="S35">
        <v>14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792</v>
      </c>
      <c r="G36">
        <f t="shared" si="5"/>
        <v>150</v>
      </c>
      <c r="H36" s="112"/>
      <c r="I36">
        <f>BRPL_EOD!AM36+BRPL_EOD!AN36</f>
        <v>136</v>
      </c>
      <c r="J36">
        <f>BYPL_EOD!AM36+BYPL_EOD!AN36</f>
        <v>0</v>
      </c>
      <c r="K36">
        <f>MES_EOD!AM36+MES_EOD!AN36</f>
        <v>0</v>
      </c>
      <c r="L36">
        <f>NDMC_EOD!AM36+NDMC_EOD!AN36</f>
        <v>14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136</v>
      </c>
      <c r="Q36">
        <v>0</v>
      </c>
      <c r="R36">
        <v>0</v>
      </c>
      <c r="S36">
        <v>14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792</v>
      </c>
      <c r="G37">
        <f t="shared" si="5"/>
        <v>150</v>
      </c>
      <c r="H37" s="112"/>
      <c r="I37">
        <f>BRPL_EOD!AM37+BRPL_EOD!AN37</f>
        <v>136</v>
      </c>
      <c r="J37">
        <f>BYPL_EOD!AM37+BYPL_EOD!AN37</f>
        <v>0</v>
      </c>
      <c r="K37">
        <f>MES_EOD!AM37+MES_EOD!AN37</f>
        <v>0</v>
      </c>
      <c r="L37">
        <f>NDMC_EOD!AM37+NDMC_EOD!AN37</f>
        <v>14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136</v>
      </c>
      <c r="Q37">
        <v>0</v>
      </c>
      <c r="R37">
        <v>0</v>
      </c>
      <c r="S37">
        <v>14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792</v>
      </c>
      <c r="G38">
        <f t="shared" si="5"/>
        <v>150</v>
      </c>
      <c r="H38" s="112"/>
      <c r="I38">
        <f>BRPL_EOD!AM38+BRPL_EOD!AN38</f>
        <v>136</v>
      </c>
      <c r="J38">
        <f>BYPL_EOD!AM38+BYPL_EOD!AN38</f>
        <v>0</v>
      </c>
      <c r="K38">
        <f>MES_EOD!AM38+MES_EOD!AN38</f>
        <v>0</v>
      </c>
      <c r="L38">
        <f>NDMC_EOD!AM38+NDMC_EOD!AN38</f>
        <v>14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136</v>
      </c>
      <c r="Q38">
        <v>0</v>
      </c>
      <c r="R38">
        <v>0</v>
      </c>
      <c r="S38">
        <v>14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776</v>
      </c>
      <c r="G39">
        <f t="shared" si="5"/>
        <v>150</v>
      </c>
      <c r="H39" s="112"/>
      <c r="I39">
        <f>BRPL_EOD!AM39+BRPL_EOD!AN39</f>
        <v>136</v>
      </c>
      <c r="J39">
        <f>BYPL_EOD!AM39+BYPL_EOD!AN39</f>
        <v>0</v>
      </c>
      <c r="K39">
        <f>MES_EOD!AM39+MES_EOD!AN39</f>
        <v>0</v>
      </c>
      <c r="L39">
        <f>NDMC_EOD!AM39+NDMC_EOD!AN39</f>
        <v>14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136</v>
      </c>
      <c r="Q39">
        <v>0</v>
      </c>
      <c r="R39">
        <v>0</v>
      </c>
      <c r="S39">
        <v>14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776</v>
      </c>
      <c r="G40">
        <f t="shared" si="5"/>
        <v>150</v>
      </c>
      <c r="H40" s="112"/>
      <c r="I40">
        <f>BRPL_EOD!AM40+BRPL_EOD!AN40</f>
        <v>136</v>
      </c>
      <c r="J40">
        <f>BYPL_EOD!AM40+BYPL_EOD!AN40</f>
        <v>0</v>
      </c>
      <c r="K40">
        <f>MES_EOD!AM40+MES_EOD!AN40</f>
        <v>0</v>
      </c>
      <c r="L40">
        <f>NDMC_EOD!AM40+NDMC_EOD!AN40</f>
        <v>14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136</v>
      </c>
      <c r="Q40">
        <v>0</v>
      </c>
      <c r="R40">
        <v>0</v>
      </c>
      <c r="S40">
        <v>14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776</v>
      </c>
      <c r="G41">
        <f t="shared" si="5"/>
        <v>150</v>
      </c>
      <c r="H41" s="112"/>
      <c r="I41">
        <f>BRPL_EOD!AM41+BRPL_EOD!AN41</f>
        <v>136</v>
      </c>
      <c r="J41">
        <f>BYPL_EOD!AM41+BYPL_EOD!AN41</f>
        <v>0</v>
      </c>
      <c r="K41">
        <f>MES_EOD!AM41+MES_EOD!AN41</f>
        <v>0</v>
      </c>
      <c r="L41">
        <f>NDMC_EOD!AM41+NDMC_EOD!AN41</f>
        <v>14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136</v>
      </c>
      <c r="Q41">
        <v>0</v>
      </c>
      <c r="R41">
        <v>0</v>
      </c>
      <c r="S41">
        <v>14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776</v>
      </c>
      <c r="G42">
        <f t="shared" si="5"/>
        <v>150</v>
      </c>
      <c r="H42" s="112"/>
      <c r="I42">
        <f>BRPL_EOD!AM42+BRPL_EOD!AN42</f>
        <v>136</v>
      </c>
      <c r="J42">
        <f>BYPL_EOD!AM42+BYPL_EOD!AN42</f>
        <v>0</v>
      </c>
      <c r="K42">
        <f>MES_EOD!AM42+MES_EOD!AN42</f>
        <v>0</v>
      </c>
      <c r="L42">
        <f>NDMC_EOD!AM42+NDMC_EOD!AN42</f>
        <v>14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136</v>
      </c>
      <c r="Q42">
        <v>0</v>
      </c>
      <c r="R42">
        <v>0</v>
      </c>
      <c r="S42">
        <v>14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970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776</v>
      </c>
      <c r="G43">
        <f t="shared" si="5"/>
        <v>150</v>
      </c>
      <c r="H43" s="112"/>
      <c r="I43">
        <f>BRPL_EOD!AM43+BRPL_EOD!AN43</f>
        <v>136</v>
      </c>
      <c r="J43">
        <f>BYPL_EOD!AM43+BYPL_EOD!AN43</f>
        <v>0</v>
      </c>
      <c r="K43">
        <f>MES_EOD!AM43+MES_EOD!AN43</f>
        <v>0</v>
      </c>
      <c r="L43">
        <f>NDMC_EOD!AM43+NDMC_EOD!AN43</f>
        <v>14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136</v>
      </c>
      <c r="Q43">
        <v>0</v>
      </c>
      <c r="R43">
        <v>0</v>
      </c>
      <c r="S43">
        <v>14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970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776</v>
      </c>
      <c r="G44">
        <f t="shared" si="5"/>
        <v>150</v>
      </c>
      <c r="H44" s="112"/>
      <c r="I44">
        <f>BRPL_EOD!AM44+BRPL_EOD!AN44</f>
        <v>136</v>
      </c>
      <c r="J44">
        <f>BYPL_EOD!AM44+BYPL_EOD!AN44</f>
        <v>0</v>
      </c>
      <c r="K44">
        <f>MES_EOD!AM44+MES_EOD!AN44</f>
        <v>0</v>
      </c>
      <c r="L44">
        <f>NDMC_EOD!AM44+NDMC_EOD!AN44</f>
        <v>14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136</v>
      </c>
      <c r="Q44">
        <v>0</v>
      </c>
      <c r="R44">
        <v>0</v>
      </c>
      <c r="S44">
        <v>14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970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776</v>
      </c>
      <c r="G45">
        <f t="shared" si="5"/>
        <v>150</v>
      </c>
      <c r="H45" s="112"/>
      <c r="I45">
        <f>BRPL_EOD!AM45+BRPL_EOD!AN45</f>
        <v>136</v>
      </c>
      <c r="J45">
        <f>BYPL_EOD!AM45+BYPL_EOD!AN45</f>
        <v>0</v>
      </c>
      <c r="K45">
        <f>MES_EOD!AM45+MES_EOD!AN45</f>
        <v>0</v>
      </c>
      <c r="L45">
        <f>NDMC_EOD!AM45+NDMC_EOD!AN45</f>
        <v>14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136</v>
      </c>
      <c r="Q45">
        <v>0</v>
      </c>
      <c r="R45">
        <v>0</v>
      </c>
      <c r="S45">
        <v>14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970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776</v>
      </c>
      <c r="G46">
        <f t="shared" si="5"/>
        <v>150</v>
      </c>
      <c r="H46" s="112"/>
      <c r="I46">
        <f>BRPL_EOD!AM46+BRPL_EOD!AN46</f>
        <v>136</v>
      </c>
      <c r="J46">
        <f>BYPL_EOD!AM46+BYPL_EOD!AN46</f>
        <v>0</v>
      </c>
      <c r="K46">
        <f>MES_EOD!AM46+MES_EOD!AN46</f>
        <v>0</v>
      </c>
      <c r="L46">
        <f>NDMC_EOD!AM46+NDMC_EOD!AN46</f>
        <v>14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136</v>
      </c>
      <c r="Q46">
        <v>0</v>
      </c>
      <c r="R46">
        <v>0</v>
      </c>
      <c r="S46">
        <v>14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970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776</v>
      </c>
      <c r="G47">
        <f t="shared" si="5"/>
        <v>150</v>
      </c>
      <c r="H47" s="112"/>
      <c r="I47">
        <f>BRPL_EOD!AM47+BRPL_EOD!AN47</f>
        <v>136</v>
      </c>
      <c r="J47">
        <f>BYPL_EOD!AM47+BYPL_EOD!AN47</f>
        <v>0</v>
      </c>
      <c r="K47">
        <f>MES_EOD!AM47+MES_EOD!AN47</f>
        <v>0</v>
      </c>
      <c r="L47">
        <f>NDMC_EOD!AM47+NDMC_EOD!AN47</f>
        <v>14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136</v>
      </c>
      <c r="Q47">
        <v>0</v>
      </c>
      <c r="R47">
        <v>0</v>
      </c>
      <c r="S47">
        <v>14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970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776</v>
      </c>
      <c r="G48">
        <f t="shared" si="5"/>
        <v>150</v>
      </c>
      <c r="H48" s="112"/>
      <c r="I48">
        <f>BRPL_EOD!AM48+BRPL_EOD!AN48</f>
        <v>136</v>
      </c>
      <c r="J48">
        <f>BYPL_EOD!AM48+BYPL_EOD!AN48</f>
        <v>0</v>
      </c>
      <c r="K48">
        <f>MES_EOD!AM48+MES_EOD!AN48</f>
        <v>0</v>
      </c>
      <c r="L48">
        <f>NDMC_EOD!AM48+NDMC_EOD!AN48</f>
        <v>14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136</v>
      </c>
      <c r="Q48">
        <v>0</v>
      </c>
      <c r="R48">
        <v>0</v>
      </c>
      <c r="S48">
        <v>14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970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776</v>
      </c>
      <c r="G49">
        <f t="shared" si="5"/>
        <v>150</v>
      </c>
      <c r="H49" s="112"/>
      <c r="I49">
        <f>BRPL_EOD!AM49+BRPL_EOD!AN49</f>
        <v>136</v>
      </c>
      <c r="J49">
        <f>BYPL_EOD!AM49+BYPL_EOD!AN49</f>
        <v>0</v>
      </c>
      <c r="K49">
        <f>MES_EOD!AM49+MES_EOD!AN49</f>
        <v>0</v>
      </c>
      <c r="L49">
        <f>NDMC_EOD!AM49+NDMC_EOD!AN49</f>
        <v>14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136</v>
      </c>
      <c r="Q49">
        <v>0</v>
      </c>
      <c r="R49">
        <v>0</v>
      </c>
      <c r="S49">
        <v>14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970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776</v>
      </c>
      <c r="G50">
        <f t="shared" si="5"/>
        <v>150</v>
      </c>
      <c r="H50" s="112"/>
      <c r="I50">
        <f>BRPL_EOD!AM50+BRPL_EOD!AN50</f>
        <v>136</v>
      </c>
      <c r="J50">
        <f>BYPL_EOD!AM50+BYPL_EOD!AN50</f>
        <v>0</v>
      </c>
      <c r="K50">
        <f>MES_EOD!AM50+MES_EOD!AN50</f>
        <v>0</v>
      </c>
      <c r="L50">
        <f>NDMC_EOD!AM50+NDMC_EOD!AN50</f>
        <v>14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136</v>
      </c>
      <c r="Q50">
        <v>0</v>
      </c>
      <c r="R50">
        <v>0</v>
      </c>
      <c r="S50">
        <v>14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752</v>
      </c>
      <c r="G51">
        <f t="shared" si="5"/>
        <v>150</v>
      </c>
      <c r="H51" s="112"/>
      <c r="I51">
        <f>BRPL_EOD!AM51+BRPL_EOD!AN51</f>
        <v>136</v>
      </c>
      <c r="J51">
        <f>BYPL_EOD!AM51+BYPL_EOD!AN51</f>
        <v>0</v>
      </c>
      <c r="K51">
        <f>MES_EOD!AM51+MES_EOD!AN51</f>
        <v>0</v>
      </c>
      <c r="L51">
        <f>NDMC_EOD!AM51+NDMC_EOD!AN51</f>
        <v>14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136</v>
      </c>
      <c r="Q51">
        <v>0</v>
      </c>
      <c r="R51">
        <v>0</v>
      </c>
      <c r="S51">
        <v>14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752</v>
      </c>
      <c r="G52">
        <f t="shared" si="5"/>
        <v>150</v>
      </c>
      <c r="H52" s="112"/>
      <c r="I52">
        <f>BRPL_EOD!AM52+BRPL_EOD!AN52</f>
        <v>136</v>
      </c>
      <c r="J52">
        <f>BYPL_EOD!AM52+BYPL_EOD!AN52</f>
        <v>0</v>
      </c>
      <c r="K52">
        <f>MES_EOD!AM52+MES_EOD!AN52</f>
        <v>0</v>
      </c>
      <c r="L52">
        <f>NDMC_EOD!AM52+NDMC_EOD!AN52</f>
        <v>14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136</v>
      </c>
      <c r="Q52">
        <v>0</v>
      </c>
      <c r="R52">
        <v>0</v>
      </c>
      <c r="S52">
        <v>14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752</v>
      </c>
      <c r="G53">
        <f t="shared" si="5"/>
        <v>150</v>
      </c>
      <c r="H53" s="112"/>
      <c r="I53">
        <f>BRPL_EOD!AM53+BRPL_EOD!AN53</f>
        <v>136</v>
      </c>
      <c r="J53">
        <f>BYPL_EOD!AM53+BYPL_EOD!AN53</f>
        <v>0</v>
      </c>
      <c r="K53">
        <f>MES_EOD!AM53+MES_EOD!AN53</f>
        <v>0</v>
      </c>
      <c r="L53">
        <f>NDMC_EOD!AM53+NDMC_EOD!AN53</f>
        <v>14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136</v>
      </c>
      <c r="Q53">
        <v>0</v>
      </c>
      <c r="R53">
        <v>0</v>
      </c>
      <c r="S53">
        <v>14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752</v>
      </c>
      <c r="G54">
        <f t="shared" si="5"/>
        <v>150</v>
      </c>
      <c r="H54" s="112"/>
      <c r="I54">
        <f>BRPL_EOD!AM54+BRPL_EOD!AN54</f>
        <v>136</v>
      </c>
      <c r="J54">
        <f>BYPL_EOD!AM54+BYPL_EOD!AN54</f>
        <v>0</v>
      </c>
      <c r="K54">
        <f>MES_EOD!AM54+MES_EOD!AN54</f>
        <v>0</v>
      </c>
      <c r="L54">
        <f>NDMC_EOD!AM54+NDMC_EOD!AN54</f>
        <v>14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136</v>
      </c>
      <c r="Q54">
        <v>0</v>
      </c>
      <c r="R54">
        <v>0</v>
      </c>
      <c r="S54">
        <v>14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752</v>
      </c>
      <c r="G55">
        <f t="shared" si="5"/>
        <v>150</v>
      </c>
      <c r="H55" s="112"/>
      <c r="I55">
        <f>BRPL_EOD!AM55+BRPL_EOD!AN55</f>
        <v>136</v>
      </c>
      <c r="J55">
        <f>BYPL_EOD!AM55+BYPL_EOD!AN55</f>
        <v>0</v>
      </c>
      <c r="K55">
        <f>MES_EOD!AM55+MES_EOD!AN55</f>
        <v>0</v>
      </c>
      <c r="L55">
        <f>NDMC_EOD!AM55+NDMC_EOD!AN55</f>
        <v>14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136</v>
      </c>
      <c r="Q55">
        <v>0</v>
      </c>
      <c r="R55">
        <v>0</v>
      </c>
      <c r="S55">
        <v>14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752</v>
      </c>
      <c r="G56">
        <f t="shared" si="5"/>
        <v>150</v>
      </c>
      <c r="H56" s="112"/>
      <c r="I56">
        <f>BRPL_EOD!AM56+BRPL_EOD!AN56</f>
        <v>136</v>
      </c>
      <c r="J56">
        <f>BYPL_EOD!AM56+BYPL_EOD!AN56</f>
        <v>0</v>
      </c>
      <c r="K56">
        <f>MES_EOD!AM56+MES_EOD!AN56</f>
        <v>0</v>
      </c>
      <c r="L56">
        <f>NDMC_EOD!AM56+NDMC_EOD!AN56</f>
        <v>14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136</v>
      </c>
      <c r="Q56">
        <v>0</v>
      </c>
      <c r="R56">
        <v>0</v>
      </c>
      <c r="S56">
        <v>14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752</v>
      </c>
      <c r="G57">
        <f t="shared" si="5"/>
        <v>150</v>
      </c>
      <c r="H57" s="112"/>
      <c r="I57">
        <f>BRPL_EOD!AM57+BRPL_EOD!AN57</f>
        <v>136</v>
      </c>
      <c r="J57">
        <f>BYPL_EOD!AM57+BYPL_EOD!AN57</f>
        <v>0</v>
      </c>
      <c r="K57">
        <f>MES_EOD!AM57+MES_EOD!AN57</f>
        <v>0</v>
      </c>
      <c r="L57">
        <f>NDMC_EOD!AM57+NDMC_EOD!AN57</f>
        <v>14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136</v>
      </c>
      <c r="Q57">
        <v>0</v>
      </c>
      <c r="R57">
        <v>0</v>
      </c>
      <c r="S57">
        <v>14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752</v>
      </c>
      <c r="G58">
        <f t="shared" si="5"/>
        <v>150</v>
      </c>
      <c r="H58" s="112"/>
      <c r="I58">
        <f>BRPL_EOD!AM58+BRPL_EOD!AN58</f>
        <v>136</v>
      </c>
      <c r="J58">
        <f>BYPL_EOD!AM58+BYPL_EOD!AN58</f>
        <v>0</v>
      </c>
      <c r="K58">
        <f>MES_EOD!AM58+MES_EOD!AN58</f>
        <v>0</v>
      </c>
      <c r="L58">
        <f>NDMC_EOD!AM58+NDMC_EOD!AN58</f>
        <v>14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136</v>
      </c>
      <c r="Q58">
        <v>0</v>
      </c>
      <c r="R58">
        <v>0</v>
      </c>
      <c r="S58">
        <v>14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752</v>
      </c>
      <c r="G59">
        <f t="shared" si="5"/>
        <v>150</v>
      </c>
      <c r="H59" s="112"/>
      <c r="I59">
        <f>BRPL_EOD!AM59+BRPL_EOD!AN59</f>
        <v>136</v>
      </c>
      <c r="J59">
        <f>BYPL_EOD!AM59+BYPL_EOD!AN59</f>
        <v>0</v>
      </c>
      <c r="K59">
        <f>MES_EOD!AM59+MES_EOD!AN59</f>
        <v>0</v>
      </c>
      <c r="L59">
        <f>NDMC_EOD!AM59+NDMC_EOD!AN59</f>
        <v>14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136</v>
      </c>
      <c r="Q59">
        <v>0</v>
      </c>
      <c r="R59">
        <v>0</v>
      </c>
      <c r="S59">
        <v>14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752</v>
      </c>
      <c r="G60">
        <f t="shared" si="5"/>
        <v>150</v>
      </c>
      <c r="H60" s="112"/>
      <c r="I60">
        <f>BRPL_EOD!AM60+BRPL_EOD!AN60</f>
        <v>136</v>
      </c>
      <c r="J60">
        <f>BYPL_EOD!AM60+BYPL_EOD!AN60</f>
        <v>0</v>
      </c>
      <c r="K60">
        <f>MES_EOD!AM60+MES_EOD!AN60</f>
        <v>0</v>
      </c>
      <c r="L60">
        <f>NDMC_EOD!AM60+NDMC_EOD!AN60</f>
        <v>14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136</v>
      </c>
      <c r="Q60">
        <v>0</v>
      </c>
      <c r="R60">
        <v>0</v>
      </c>
      <c r="S60">
        <v>14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752</v>
      </c>
      <c r="G61">
        <f t="shared" si="5"/>
        <v>150</v>
      </c>
      <c r="H61" s="112"/>
      <c r="I61">
        <f>BRPL_EOD!AM61+BRPL_EOD!AN61</f>
        <v>136</v>
      </c>
      <c r="J61">
        <f>BYPL_EOD!AM61+BYPL_EOD!AN61</f>
        <v>0</v>
      </c>
      <c r="K61">
        <f>MES_EOD!AM61+MES_EOD!AN61</f>
        <v>0</v>
      </c>
      <c r="L61">
        <f>NDMC_EOD!AM61+NDMC_EOD!AN61</f>
        <v>14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136</v>
      </c>
      <c r="Q61">
        <v>0</v>
      </c>
      <c r="R61">
        <v>0</v>
      </c>
      <c r="S61">
        <v>14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752</v>
      </c>
      <c r="G62">
        <f t="shared" si="5"/>
        <v>150</v>
      </c>
      <c r="H62" s="112"/>
      <c r="I62">
        <f>BRPL_EOD!AM62+BRPL_EOD!AN62</f>
        <v>136</v>
      </c>
      <c r="J62">
        <f>BYPL_EOD!AM62+BYPL_EOD!AN62</f>
        <v>0</v>
      </c>
      <c r="K62">
        <f>MES_EOD!AM62+MES_EOD!AN62</f>
        <v>0</v>
      </c>
      <c r="L62">
        <f>NDMC_EOD!AM62+NDMC_EOD!AN62</f>
        <v>14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136</v>
      </c>
      <c r="Q62">
        <v>0</v>
      </c>
      <c r="R62">
        <v>0</v>
      </c>
      <c r="S62">
        <v>14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752</v>
      </c>
      <c r="G63">
        <f t="shared" si="5"/>
        <v>150</v>
      </c>
      <c r="H63" s="112"/>
      <c r="I63">
        <f>BRPL_EOD!AM63+BRPL_EOD!AN63</f>
        <v>136</v>
      </c>
      <c r="J63">
        <f>BYPL_EOD!AM63+BYPL_EOD!AN63</f>
        <v>0</v>
      </c>
      <c r="K63">
        <f>MES_EOD!AM63+MES_EOD!AN63</f>
        <v>0</v>
      </c>
      <c r="L63">
        <f>NDMC_EOD!AM63+NDMC_EOD!AN63</f>
        <v>14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136</v>
      </c>
      <c r="Q63">
        <v>0</v>
      </c>
      <c r="R63">
        <v>0</v>
      </c>
      <c r="S63">
        <v>14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752</v>
      </c>
      <c r="G64">
        <f t="shared" si="5"/>
        <v>150</v>
      </c>
      <c r="H64" s="112"/>
      <c r="I64">
        <f>BRPL_EOD!AM64+BRPL_EOD!AN64</f>
        <v>136</v>
      </c>
      <c r="J64">
        <f>BYPL_EOD!AM64+BYPL_EOD!AN64</f>
        <v>0</v>
      </c>
      <c r="K64">
        <f>MES_EOD!AM64+MES_EOD!AN64</f>
        <v>0</v>
      </c>
      <c r="L64">
        <f>NDMC_EOD!AM64+NDMC_EOD!AN64</f>
        <v>14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136</v>
      </c>
      <c r="Q64">
        <v>0</v>
      </c>
      <c r="R64">
        <v>0</v>
      </c>
      <c r="S64">
        <v>14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752</v>
      </c>
      <c r="G65">
        <f t="shared" si="5"/>
        <v>150</v>
      </c>
      <c r="H65" s="112"/>
      <c r="I65">
        <f>BRPL_EOD!AM65+BRPL_EOD!AN65</f>
        <v>136</v>
      </c>
      <c r="J65">
        <f>BYPL_EOD!AM65+BYPL_EOD!AN65</f>
        <v>0</v>
      </c>
      <c r="K65">
        <f>MES_EOD!AM65+MES_EOD!AN65</f>
        <v>0</v>
      </c>
      <c r="L65">
        <f>NDMC_EOD!AM65+NDMC_EOD!AN65</f>
        <v>14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136</v>
      </c>
      <c r="Q65">
        <v>0</v>
      </c>
      <c r="R65">
        <v>0</v>
      </c>
      <c r="S65">
        <v>14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752</v>
      </c>
      <c r="G66">
        <f t="shared" si="5"/>
        <v>150</v>
      </c>
      <c r="H66" s="112"/>
      <c r="I66">
        <f>BRPL_EOD!AM66+BRPL_EOD!AN66</f>
        <v>136</v>
      </c>
      <c r="J66">
        <f>BYPL_EOD!AM66+BYPL_EOD!AN66</f>
        <v>0</v>
      </c>
      <c r="K66">
        <f>MES_EOD!AM66+MES_EOD!AN66</f>
        <v>0</v>
      </c>
      <c r="L66">
        <f>NDMC_EOD!AM66+NDMC_EOD!AN66</f>
        <v>14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136</v>
      </c>
      <c r="Q66">
        <v>0</v>
      </c>
      <c r="R66">
        <v>0</v>
      </c>
      <c r="S66">
        <v>14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752</v>
      </c>
      <c r="G67">
        <f t="shared" si="5"/>
        <v>150</v>
      </c>
      <c r="H67" s="112"/>
      <c r="I67">
        <f>BRPL_EOD!AM67+BRPL_EOD!AN67</f>
        <v>136</v>
      </c>
      <c r="J67">
        <f>BYPL_EOD!AM67+BYPL_EOD!AN67</f>
        <v>0</v>
      </c>
      <c r="K67">
        <f>MES_EOD!AM67+MES_EOD!AN67</f>
        <v>0</v>
      </c>
      <c r="L67">
        <f>NDMC_EOD!AM67+NDMC_EOD!AN67</f>
        <v>14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136</v>
      </c>
      <c r="Q67">
        <v>0</v>
      </c>
      <c r="R67">
        <v>0</v>
      </c>
      <c r="S67">
        <v>14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150</v>
      </c>
      <c r="H68" s="112"/>
      <c r="I68">
        <f>BRPL_EOD!AM68+BRPL_EOD!AN68</f>
        <v>136</v>
      </c>
      <c r="J68">
        <f>BYPL_EOD!AM68+BYPL_EOD!AN68</f>
        <v>0</v>
      </c>
      <c r="K68">
        <f>MES_EOD!AM68+MES_EOD!AN68</f>
        <v>0</v>
      </c>
      <c r="L68">
        <f>NDMC_EOD!AM68+NDMC_EOD!AN68</f>
        <v>14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136</v>
      </c>
      <c r="Q68">
        <v>0</v>
      </c>
      <c r="R68">
        <v>0</v>
      </c>
      <c r="S68">
        <v>14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752</v>
      </c>
      <c r="G69">
        <f t="shared" si="12"/>
        <v>150</v>
      </c>
      <c r="H69" s="112"/>
      <c r="I69">
        <f>BRPL_EOD!AM69+BRPL_EOD!AN69</f>
        <v>136</v>
      </c>
      <c r="J69">
        <f>BYPL_EOD!AM69+BYPL_EOD!AN69</f>
        <v>0</v>
      </c>
      <c r="K69">
        <f>MES_EOD!AM69+MES_EOD!AN69</f>
        <v>0</v>
      </c>
      <c r="L69">
        <f>NDMC_EOD!AM69+NDMC_EOD!AN69</f>
        <v>14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136</v>
      </c>
      <c r="Q69">
        <v>0</v>
      </c>
      <c r="R69">
        <v>0</v>
      </c>
      <c r="S69">
        <v>14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752</v>
      </c>
      <c r="G70">
        <f t="shared" si="12"/>
        <v>150</v>
      </c>
      <c r="H70" s="112"/>
      <c r="I70">
        <f>BRPL_EOD!AM70+BRPL_EOD!AN70</f>
        <v>136</v>
      </c>
      <c r="J70">
        <f>BYPL_EOD!AM70+BYPL_EOD!AN70</f>
        <v>0</v>
      </c>
      <c r="K70">
        <f>MES_EOD!AM70+MES_EOD!AN70</f>
        <v>0</v>
      </c>
      <c r="L70">
        <f>NDMC_EOD!AM70+NDMC_EOD!AN70</f>
        <v>14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136</v>
      </c>
      <c r="Q70">
        <v>0</v>
      </c>
      <c r="R70">
        <v>0</v>
      </c>
      <c r="S70">
        <v>14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752</v>
      </c>
      <c r="G71">
        <f t="shared" si="12"/>
        <v>150</v>
      </c>
      <c r="H71" s="112"/>
      <c r="I71">
        <f>BRPL_EOD!AM71+BRPL_EOD!AN71</f>
        <v>136</v>
      </c>
      <c r="J71">
        <f>BYPL_EOD!AM71+BYPL_EOD!AN71</f>
        <v>0</v>
      </c>
      <c r="K71">
        <f>MES_EOD!AM71+MES_EOD!AN71</f>
        <v>0</v>
      </c>
      <c r="L71">
        <f>NDMC_EOD!AM71+NDMC_EOD!AN71</f>
        <v>14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136</v>
      </c>
      <c r="Q71">
        <v>0</v>
      </c>
      <c r="R71">
        <v>0</v>
      </c>
      <c r="S71">
        <v>14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752</v>
      </c>
      <c r="G72">
        <f t="shared" si="12"/>
        <v>150</v>
      </c>
      <c r="H72" s="112"/>
      <c r="I72">
        <f>BRPL_EOD!AM72+BRPL_EOD!AN72</f>
        <v>136</v>
      </c>
      <c r="J72">
        <f>BYPL_EOD!AM72+BYPL_EOD!AN72</f>
        <v>0</v>
      </c>
      <c r="K72">
        <f>MES_EOD!AM72+MES_EOD!AN72</f>
        <v>0</v>
      </c>
      <c r="L72">
        <f>NDMC_EOD!AM72+NDMC_EOD!AN72</f>
        <v>14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136</v>
      </c>
      <c r="Q72">
        <v>0</v>
      </c>
      <c r="R72">
        <v>0</v>
      </c>
      <c r="S72">
        <v>14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752</v>
      </c>
      <c r="G73">
        <f t="shared" si="12"/>
        <v>150</v>
      </c>
      <c r="H73" s="112"/>
      <c r="I73">
        <f>BRPL_EOD!AM73+BRPL_EOD!AN73</f>
        <v>136</v>
      </c>
      <c r="J73">
        <f>BYPL_EOD!AM73+BYPL_EOD!AN73</f>
        <v>0</v>
      </c>
      <c r="K73">
        <f>MES_EOD!AM73+MES_EOD!AN73</f>
        <v>0</v>
      </c>
      <c r="L73">
        <f>NDMC_EOD!AM73+NDMC_EOD!AN73</f>
        <v>14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136</v>
      </c>
      <c r="Q73">
        <v>0</v>
      </c>
      <c r="R73">
        <v>0</v>
      </c>
      <c r="S73">
        <v>14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752</v>
      </c>
      <c r="G74">
        <f t="shared" si="12"/>
        <v>150</v>
      </c>
      <c r="H74" s="112"/>
      <c r="I74">
        <f>BRPL_EOD!AM74+BRPL_EOD!AN74</f>
        <v>136</v>
      </c>
      <c r="J74">
        <f>BYPL_EOD!AM74+BYPL_EOD!AN74</f>
        <v>0</v>
      </c>
      <c r="K74">
        <f>MES_EOD!AM74+MES_EOD!AN74</f>
        <v>0</v>
      </c>
      <c r="L74">
        <f>NDMC_EOD!AM74+NDMC_EOD!AN74</f>
        <v>14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136</v>
      </c>
      <c r="Q74">
        <v>0</v>
      </c>
      <c r="R74">
        <v>0</v>
      </c>
      <c r="S74">
        <v>14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776</v>
      </c>
      <c r="G75">
        <f t="shared" si="12"/>
        <v>150</v>
      </c>
      <c r="H75" s="112"/>
      <c r="I75">
        <f>BRPL_EOD!AM75+BRPL_EOD!AN75</f>
        <v>136</v>
      </c>
      <c r="J75">
        <f>BYPL_EOD!AM75+BYPL_EOD!AN75</f>
        <v>0</v>
      </c>
      <c r="K75">
        <f>MES_EOD!AM75+MES_EOD!AN75</f>
        <v>0</v>
      </c>
      <c r="L75">
        <f>NDMC_EOD!AM75+NDMC_EOD!AN75</f>
        <v>14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136</v>
      </c>
      <c r="Q75">
        <v>0</v>
      </c>
      <c r="R75">
        <v>0</v>
      </c>
      <c r="S75">
        <v>14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776</v>
      </c>
      <c r="G76">
        <f t="shared" si="12"/>
        <v>150</v>
      </c>
      <c r="H76" s="112"/>
      <c r="I76">
        <f>BRPL_EOD!AM76+BRPL_EOD!AN76</f>
        <v>136</v>
      </c>
      <c r="J76">
        <f>BYPL_EOD!AM76+BYPL_EOD!AN76</f>
        <v>0</v>
      </c>
      <c r="K76">
        <f>MES_EOD!AM76+MES_EOD!AN76</f>
        <v>0</v>
      </c>
      <c r="L76">
        <f>NDMC_EOD!AM76+NDMC_EOD!AN76</f>
        <v>14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136</v>
      </c>
      <c r="Q76">
        <v>0</v>
      </c>
      <c r="R76">
        <v>0</v>
      </c>
      <c r="S76">
        <v>14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776</v>
      </c>
      <c r="G77">
        <f t="shared" si="12"/>
        <v>150</v>
      </c>
      <c r="H77" s="112"/>
      <c r="I77">
        <f>BRPL_EOD!AM77+BRPL_EOD!AN77</f>
        <v>136</v>
      </c>
      <c r="J77">
        <f>BYPL_EOD!AM77+BYPL_EOD!AN77</f>
        <v>0</v>
      </c>
      <c r="K77">
        <f>MES_EOD!AM77+MES_EOD!AN77</f>
        <v>0</v>
      </c>
      <c r="L77">
        <f>NDMC_EOD!AM77+NDMC_EOD!AN77</f>
        <v>14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136</v>
      </c>
      <c r="Q77">
        <v>0</v>
      </c>
      <c r="R77">
        <v>0</v>
      </c>
      <c r="S77">
        <v>14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776</v>
      </c>
      <c r="G78">
        <f t="shared" si="12"/>
        <v>150</v>
      </c>
      <c r="H78" s="112"/>
      <c r="I78">
        <f>BRPL_EOD!AM78+BRPL_EOD!AN78</f>
        <v>136</v>
      </c>
      <c r="J78">
        <f>BYPL_EOD!AM78+BYPL_EOD!AN78</f>
        <v>0</v>
      </c>
      <c r="K78">
        <f>MES_EOD!AM78+MES_EOD!AN78</f>
        <v>0</v>
      </c>
      <c r="L78">
        <f>NDMC_EOD!AM78+NDMC_EOD!AN78</f>
        <v>14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136</v>
      </c>
      <c r="Q78">
        <v>0</v>
      </c>
      <c r="R78">
        <v>0</v>
      </c>
      <c r="S78">
        <v>14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776</v>
      </c>
      <c r="G79">
        <f t="shared" si="12"/>
        <v>150</v>
      </c>
      <c r="H79" s="112"/>
      <c r="I79">
        <f>BRPL_EOD!AM79+BRPL_EOD!AN79</f>
        <v>136</v>
      </c>
      <c r="J79">
        <f>BYPL_EOD!AM79+BYPL_EOD!AN79</f>
        <v>0</v>
      </c>
      <c r="K79">
        <f>MES_EOD!AM79+MES_EOD!AN79</f>
        <v>0</v>
      </c>
      <c r="L79">
        <f>NDMC_EOD!AM79+NDMC_EOD!AN79</f>
        <v>14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136</v>
      </c>
      <c r="Q79">
        <v>0</v>
      </c>
      <c r="R79">
        <v>0</v>
      </c>
      <c r="S79">
        <v>14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776</v>
      </c>
      <c r="G80">
        <f t="shared" si="12"/>
        <v>150</v>
      </c>
      <c r="H80" s="112"/>
      <c r="I80">
        <f>BRPL_EOD!AM80+BRPL_EOD!AN80</f>
        <v>136</v>
      </c>
      <c r="J80">
        <f>BYPL_EOD!AM80+BYPL_EOD!AN80</f>
        <v>0</v>
      </c>
      <c r="K80">
        <f>MES_EOD!AM80+MES_EOD!AN80</f>
        <v>0</v>
      </c>
      <c r="L80">
        <f>NDMC_EOD!AM80+NDMC_EOD!AN80</f>
        <v>14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136</v>
      </c>
      <c r="Q80">
        <v>0</v>
      </c>
      <c r="R80">
        <v>0</v>
      </c>
      <c r="S80">
        <v>14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776</v>
      </c>
      <c r="G81">
        <f t="shared" si="12"/>
        <v>150</v>
      </c>
      <c r="H81" s="112"/>
      <c r="I81">
        <f>BRPL_EOD!AM81+BRPL_EOD!AN81</f>
        <v>136</v>
      </c>
      <c r="J81">
        <f>BYPL_EOD!AM81+BYPL_EOD!AN81</f>
        <v>0</v>
      </c>
      <c r="K81">
        <f>MES_EOD!AM81+MES_EOD!AN81</f>
        <v>0</v>
      </c>
      <c r="L81">
        <f>NDMC_EOD!AM81+NDMC_EOD!AN81</f>
        <v>14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136</v>
      </c>
      <c r="Q81">
        <v>0</v>
      </c>
      <c r="R81">
        <v>0</v>
      </c>
      <c r="S81">
        <v>14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776</v>
      </c>
      <c r="G82">
        <f t="shared" si="12"/>
        <v>150</v>
      </c>
      <c r="H82" s="112"/>
      <c r="I82">
        <f>BRPL_EOD!AM82+BRPL_EOD!AN82</f>
        <v>136</v>
      </c>
      <c r="J82">
        <f>BYPL_EOD!AM82+BYPL_EOD!AN82</f>
        <v>0</v>
      </c>
      <c r="K82">
        <f>MES_EOD!AM82+MES_EOD!AN82</f>
        <v>0</v>
      </c>
      <c r="L82">
        <f>NDMC_EOD!AM82+NDMC_EOD!AN82</f>
        <v>14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136</v>
      </c>
      <c r="Q82">
        <v>0</v>
      </c>
      <c r="R82">
        <v>0</v>
      </c>
      <c r="S82">
        <v>14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776</v>
      </c>
      <c r="G83">
        <f t="shared" si="12"/>
        <v>150</v>
      </c>
      <c r="H83" s="112"/>
      <c r="I83">
        <f>BRPL_EOD!AM83+BRPL_EOD!AN83</f>
        <v>136</v>
      </c>
      <c r="J83">
        <f>BYPL_EOD!AM83+BYPL_EOD!AN83</f>
        <v>0</v>
      </c>
      <c r="K83">
        <f>MES_EOD!AM83+MES_EOD!AN83</f>
        <v>0</v>
      </c>
      <c r="L83">
        <f>NDMC_EOD!AM83+NDMC_EOD!AN83</f>
        <v>14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136</v>
      </c>
      <c r="Q83">
        <v>0</v>
      </c>
      <c r="R83">
        <v>0</v>
      </c>
      <c r="S83">
        <v>14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776</v>
      </c>
      <c r="G84">
        <f t="shared" si="12"/>
        <v>150</v>
      </c>
      <c r="H84" s="112"/>
      <c r="I84">
        <f>BRPL_EOD!AM84+BRPL_EOD!AN84</f>
        <v>136</v>
      </c>
      <c r="J84">
        <f>BYPL_EOD!AM84+BYPL_EOD!AN84</f>
        <v>0</v>
      </c>
      <c r="K84">
        <f>MES_EOD!AM84+MES_EOD!AN84</f>
        <v>0</v>
      </c>
      <c r="L84">
        <f>NDMC_EOD!AM84+NDMC_EOD!AN84</f>
        <v>14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136</v>
      </c>
      <c r="Q84">
        <v>0</v>
      </c>
      <c r="R84">
        <v>0</v>
      </c>
      <c r="S84">
        <v>14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776</v>
      </c>
      <c r="G85">
        <f t="shared" si="12"/>
        <v>150</v>
      </c>
      <c r="H85" s="112"/>
      <c r="I85">
        <f>BRPL_EOD!AM85+BRPL_EOD!AN85</f>
        <v>136</v>
      </c>
      <c r="J85">
        <f>BYPL_EOD!AM85+BYPL_EOD!AN85</f>
        <v>0</v>
      </c>
      <c r="K85">
        <f>MES_EOD!AM85+MES_EOD!AN85</f>
        <v>0</v>
      </c>
      <c r="L85">
        <f>NDMC_EOD!AM85+NDMC_EOD!AN85</f>
        <v>14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136</v>
      </c>
      <c r="Q85">
        <v>0</v>
      </c>
      <c r="R85">
        <v>0</v>
      </c>
      <c r="S85">
        <v>14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776</v>
      </c>
      <c r="G86">
        <f t="shared" si="12"/>
        <v>150</v>
      </c>
      <c r="H86" s="112"/>
      <c r="I86">
        <f>BRPL_EOD!AM86+BRPL_EOD!AN86</f>
        <v>136</v>
      </c>
      <c r="J86">
        <f>BYPL_EOD!AM86+BYPL_EOD!AN86</f>
        <v>0</v>
      </c>
      <c r="K86">
        <f>MES_EOD!AM86+MES_EOD!AN86</f>
        <v>0</v>
      </c>
      <c r="L86">
        <f>NDMC_EOD!AM86+NDMC_EOD!AN86</f>
        <v>14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136</v>
      </c>
      <c r="Q86">
        <v>0</v>
      </c>
      <c r="R86">
        <v>0</v>
      </c>
      <c r="S86">
        <v>14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776</v>
      </c>
      <c r="G87">
        <f t="shared" si="12"/>
        <v>150</v>
      </c>
      <c r="H87" s="112"/>
      <c r="I87">
        <f>BRPL_EOD!AM87+BRPL_EOD!AN87</f>
        <v>136</v>
      </c>
      <c r="J87">
        <f>BYPL_EOD!AM87+BYPL_EOD!AN87</f>
        <v>0</v>
      </c>
      <c r="K87">
        <f>MES_EOD!AM87+MES_EOD!AN87</f>
        <v>0</v>
      </c>
      <c r="L87">
        <f>NDMC_EOD!AM87+NDMC_EOD!AN87</f>
        <v>14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136</v>
      </c>
      <c r="Q87">
        <v>0</v>
      </c>
      <c r="R87">
        <v>0</v>
      </c>
      <c r="S87">
        <v>14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776</v>
      </c>
      <c r="G88">
        <f t="shared" si="12"/>
        <v>150</v>
      </c>
      <c r="H88" s="112"/>
      <c r="I88">
        <f>BRPL_EOD!AM88+BRPL_EOD!AN88</f>
        <v>136</v>
      </c>
      <c r="J88">
        <f>BYPL_EOD!AM88+BYPL_EOD!AN88</f>
        <v>0</v>
      </c>
      <c r="K88">
        <f>MES_EOD!AM88+MES_EOD!AN88</f>
        <v>0</v>
      </c>
      <c r="L88">
        <f>NDMC_EOD!AM88+NDMC_EOD!AN88</f>
        <v>14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136</v>
      </c>
      <c r="Q88">
        <v>0</v>
      </c>
      <c r="R88">
        <v>0</v>
      </c>
      <c r="S88">
        <v>14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776</v>
      </c>
      <c r="G89">
        <f t="shared" si="12"/>
        <v>150</v>
      </c>
      <c r="H89" s="112"/>
      <c r="I89">
        <f>BRPL_EOD!AM89+BRPL_EOD!AN89</f>
        <v>136</v>
      </c>
      <c r="J89">
        <f>BYPL_EOD!AM89+BYPL_EOD!AN89</f>
        <v>0</v>
      </c>
      <c r="K89">
        <f>MES_EOD!AM89+MES_EOD!AN89</f>
        <v>0</v>
      </c>
      <c r="L89">
        <f>NDMC_EOD!AM89+NDMC_EOD!AN89</f>
        <v>14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136</v>
      </c>
      <c r="Q89">
        <v>0</v>
      </c>
      <c r="R89">
        <v>0</v>
      </c>
      <c r="S89">
        <v>14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776</v>
      </c>
      <c r="G90">
        <f t="shared" si="12"/>
        <v>150</v>
      </c>
      <c r="H90" s="112"/>
      <c r="I90">
        <f>BRPL_EOD!AM90+BRPL_EOD!AN90</f>
        <v>136</v>
      </c>
      <c r="J90">
        <f>BYPL_EOD!AM90+BYPL_EOD!AN90</f>
        <v>0</v>
      </c>
      <c r="K90">
        <f>MES_EOD!AM90+MES_EOD!AN90</f>
        <v>0</v>
      </c>
      <c r="L90">
        <f>NDMC_EOD!AM90+NDMC_EOD!AN90</f>
        <v>14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136</v>
      </c>
      <c r="Q90">
        <v>0</v>
      </c>
      <c r="R90">
        <v>0</v>
      </c>
      <c r="S90">
        <v>14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776</v>
      </c>
      <c r="G91">
        <f t="shared" si="12"/>
        <v>150</v>
      </c>
      <c r="H91" s="112"/>
      <c r="I91">
        <f>BRPL_EOD!AM91+BRPL_EOD!AN91</f>
        <v>136</v>
      </c>
      <c r="J91">
        <f>BYPL_EOD!AM91+BYPL_EOD!AN91</f>
        <v>0</v>
      </c>
      <c r="K91">
        <f>MES_EOD!AM91+MES_EOD!AN91</f>
        <v>0</v>
      </c>
      <c r="L91">
        <f>NDMC_EOD!AM91+NDMC_EOD!AN91</f>
        <v>14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136</v>
      </c>
      <c r="Q91">
        <v>0</v>
      </c>
      <c r="R91">
        <v>0</v>
      </c>
      <c r="S91">
        <v>14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776</v>
      </c>
      <c r="G92">
        <f t="shared" si="12"/>
        <v>150</v>
      </c>
      <c r="H92" s="112"/>
      <c r="I92">
        <f>BRPL_EOD!AM92+BRPL_EOD!AN92</f>
        <v>136</v>
      </c>
      <c r="J92">
        <f>BYPL_EOD!AM92+BYPL_EOD!AN92</f>
        <v>0</v>
      </c>
      <c r="K92">
        <f>MES_EOD!AM92+MES_EOD!AN92</f>
        <v>0</v>
      </c>
      <c r="L92">
        <f>NDMC_EOD!AM92+NDMC_EOD!AN92</f>
        <v>14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136</v>
      </c>
      <c r="Q92">
        <v>0</v>
      </c>
      <c r="R92">
        <v>0</v>
      </c>
      <c r="S92">
        <v>14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776</v>
      </c>
      <c r="G93">
        <f t="shared" si="12"/>
        <v>150</v>
      </c>
      <c r="H93" s="112"/>
      <c r="I93">
        <f>BRPL_EOD!AM93+BRPL_EOD!AN93</f>
        <v>136</v>
      </c>
      <c r="J93">
        <f>BYPL_EOD!AM93+BYPL_EOD!AN93</f>
        <v>0</v>
      </c>
      <c r="K93">
        <f>MES_EOD!AM93+MES_EOD!AN93</f>
        <v>0</v>
      </c>
      <c r="L93">
        <f>NDMC_EOD!AM93+NDMC_EOD!AN93</f>
        <v>14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136</v>
      </c>
      <c r="Q93">
        <v>0</v>
      </c>
      <c r="R93">
        <v>0</v>
      </c>
      <c r="S93">
        <v>14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776</v>
      </c>
      <c r="G94">
        <f t="shared" si="12"/>
        <v>150</v>
      </c>
      <c r="H94" s="112"/>
      <c r="I94">
        <f>BRPL_EOD!AM94+BRPL_EOD!AN94</f>
        <v>136</v>
      </c>
      <c r="J94">
        <f>BYPL_EOD!AM94+BYPL_EOD!AN94</f>
        <v>0</v>
      </c>
      <c r="K94">
        <f>MES_EOD!AM94+MES_EOD!AN94</f>
        <v>0</v>
      </c>
      <c r="L94">
        <f>NDMC_EOD!AM94+NDMC_EOD!AN94</f>
        <v>14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136</v>
      </c>
      <c r="Q94">
        <v>0</v>
      </c>
      <c r="R94">
        <v>0</v>
      </c>
      <c r="S94">
        <v>14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776</v>
      </c>
      <c r="G95">
        <f t="shared" si="12"/>
        <v>150</v>
      </c>
      <c r="H95" s="112"/>
      <c r="I95">
        <f>BRPL_EOD!AM95+BRPL_EOD!AN95</f>
        <v>136</v>
      </c>
      <c r="J95">
        <f>BYPL_EOD!AM95+BYPL_EOD!AN95</f>
        <v>0</v>
      </c>
      <c r="K95">
        <f>MES_EOD!AM95+MES_EOD!AN95</f>
        <v>0</v>
      </c>
      <c r="L95">
        <f>NDMC_EOD!AM95+NDMC_EOD!AN95</f>
        <v>14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136</v>
      </c>
      <c r="Q95">
        <v>0</v>
      </c>
      <c r="R95">
        <v>0</v>
      </c>
      <c r="S95">
        <v>14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776</v>
      </c>
      <c r="G96">
        <f t="shared" si="12"/>
        <v>150</v>
      </c>
      <c r="H96" s="112"/>
      <c r="I96">
        <f>BRPL_EOD!AM96+BRPL_EOD!AN96</f>
        <v>136</v>
      </c>
      <c r="J96">
        <f>BYPL_EOD!AM96+BYPL_EOD!AN96</f>
        <v>0</v>
      </c>
      <c r="K96">
        <f>MES_EOD!AM96+MES_EOD!AN96</f>
        <v>0</v>
      </c>
      <c r="L96">
        <f>NDMC_EOD!AM96+NDMC_EOD!AN96</f>
        <v>14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136</v>
      </c>
      <c r="Q96">
        <v>0</v>
      </c>
      <c r="R96">
        <v>0</v>
      </c>
      <c r="S96">
        <v>14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776</v>
      </c>
      <c r="G97">
        <f t="shared" si="12"/>
        <v>150</v>
      </c>
      <c r="H97" s="112"/>
      <c r="I97">
        <f>BRPL_EOD!AM97+BRPL_EOD!AN97</f>
        <v>136</v>
      </c>
      <c r="J97">
        <f>BYPL_EOD!AM97+BYPL_EOD!AN97</f>
        <v>0</v>
      </c>
      <c r="K97">
        <f>MES_EOD!AM97+MES_EOD!AN97</f>
        <v>0</v>
      </c>
      <c r="L97">
        <f>NDMC_EOD!AM97+NDMC_EOD!AN97</f>
        <v>14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136</v>
      </c>
      <c r="Q97">
        <v>0</v>
      </c>
      <c r="R97">
        <v>0</v>
      </c>
      <c r="S97">
        <v>14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776</v>
      </c>
      <c r="G98">
        <f t="shared" si="12"/>
        <v>150</v>
      </c>
      <c r="H98" s="112"/>
      <c r="I98">
        <f>BRPL_EOD!AM98+BRPL_EOD!AN98</f>
        <v>136</v>
      </c>
      <c r="J98">
        <f>BYPL_EOD!AM98+BYPL_EOD!AN98</f>
        <v>0</v>
      </c>
      <c r="K98">
        <f>MES_EOD!AM98+MES_EOD!AN98</f>
        <v>0</v>
      </c>
      <c r="L98">
        <f>NDMC_EOD!AM98+NDMC_EOD!AN98</f>
        <v>14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136</v>
      </c>
      <c r="Q98">
        <v>0</v>
      </c>
      <c r="R98">
        <v>0</v>
      </c>
      <c r="S98">
        <v>14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23.28</v>
      </c>
      <c r="C99" s="114">
        <f t="shared" ref="C99:U99" si="14">SUM(C3:C98)/4000</f>
        <v>0</v>
      </c>
      <c r="D99" s="114">
        <f t="shared" si="14"/>
        <v>3.88</v>
      </c>
      <c r="E99" s="114">
        <f t="shared" si="14"/>
        <v>0</v>
      </c>
      <c r="F99" s="114">
        <f t="shared" si="14"/>
        <v>18.623999999999999</v>
      </c>
      <c r="G99" s="114">
        <f t="shared" si="14"/>
        <v>3.88</v>
      </c>
      <c r="H99" s="114"/>
      <c r="I99" s="114">
        <f t="shared" si="14"/>
        <v>3.4779274999999998</v>
      </c>
      <c r="J99" s="114">
        <f t="shared" si="14"/>
        <v>0</v>
      </c>
      <c r="K99" s="114">
        <f t="shared" si="14"/>
        <v>0</v>
      </c>
      <c r="L99" s="114">
        <f t="shared" si="14"/>
        <v>0.4020725</v>
      </c>
      <c r="M99" s="114">
        <f t="shared" si="14"/>
        <v>0</v>
      </c>
      <c r="N99" s="114">
        <f t="shared" si="14"/>
        <v>3.88</v>
      </c>
      <c r="O99" s="114">
        <f t="shared" si="14"/>
        <v>0</v>
      </c>
      <c r="P99" s="114">
        <f t="shared" si="14"/>
        <v>3.4779274999999998</v>
      </c>
      <c r="Q99" s="114">
        <f t="shared" si="14"/>
        <v>0</v>
      </c>
      <c r="R99" s="114">
        <f t="shared" si="14"/>
        <v>0</v>
      </c>
      <c r="S99" s="114">
        <f t="shared" si="14"/>
        <v>0.4020725</v>
      </c>
      <c r="T99" s="114">
        <f t="shared" si="14"/>
        <v>0</v>
      </c>
      <c r="U99" s="114">
        <f t="shared" si="14"/>
        <v>3.88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50.833419999999997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80.112914000000004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10.007999999999999</v>
      </c>
      <c r="W3">
        <v>46.399079999999998</v>
      </c>
      <c r="X3">
        <v>148.30237500000001</v>
      </c>
      <c r="Y3">
        <v>0</v>
      </c>
      <c r="Z3">
        <v>13.041600000000001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50.950789999999998</v>
      </c>
      <c r="AH3">
        <v>22.286372</v>
      </c>
      <c r="AI3">
        <v>0</v>
      </c>
      <c r="AJ3">
        <v>0</v>
      </c>
      <c r="AK3">
        <v>33.911501000000001</v>
      </c>
      <c r="AL3">
        <v>38.345999999999997</v>
      </c>
      <c r="AM3">
        <v>18.800616999999999</v>
      </c>
      <c r="AN3">
        <v>0.77966899999999995</v>
      </c>
      <c r="AO3">
        <v>0</v>
      </c>
      <c r="AP3">
        <v>0.25619999999999998</v>
      </c>
      <c r="AQ3">
        <v>45.577708999999999</v>
      </c>
      <c r="AR3">
        <v>34.776000000000003</v>
      </c>
      <c r="AS3">
        <v>37.890518999999998</v>
      </c>
      <c r="AT3">
        <v>20.000036000000001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3280.0465169999998</v>
      </c>
    </row>
    <row r="4" spans="1:121">
      <c r="A4" t="s">
        <v>46</v>
      </c>
      <c r="B4">
        <v>0</v>
      </c>
      <c r="C4">
        <v>0</v>
      </c>
      <c r="D4">
        <v>50.833419999999997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80.112914000000004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10.007999999999999</v>
      </c>
      <c r="W4">
        <v>46.399079999999998</v>
      </c>
      <c r="X4">
        <v>148.30237500000001</v>
      </c>
      <c r="Y4">
        <v>0</v>
      </c>
      <c r="Z4">
        <v>13.041600000000001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50.950789999999998</v>
      </c>
      <c r="AH4">
        <v>22.286372</v>
      </c>
      <c r="AI4">
        <v>0</v>
      </c>
      <c r="AJ4">
        <v>0</v>
      </c>
      <c r="AK4">
        <v>33.911501000000001</v>
      </c>
      <c r="AL4">
        <v>38.345999999999997</v>
      </c>
      <c r="AM4">
        <v>18.800616999999999</v>
      </c>
      <c r="AN4">
        <v>0.77966899999999995</v>
      </c>
      <c r="AO4">
        <v>0</v>
      </c>
      <c r="AP4">
        <v>0.25619999999999998</v>
      </c>
      <c r="AQ4">
        <v>45.577708999999999</v>
      </c>
      <c r="AR4">
        <v>34.776000000000003</v>
      </c>
      <c r="AS4">
        <v>37.890518999999998</v>
      </c>
      <c r="AT4">
        <v>20.000036000000001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3277.7278159999996</v>
      </c>
    </row>
    <row r="5" spans="1:121">
      <c r="A5" t="s">
        <v>47</v>
      </c>
      <c r="B5">
        <v>0</v>
      </c>
      <c r="C5">
        <v>0</v>
      </c>
      <c r="D5">
        <v>50.833419999999997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80.112914000000004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10.007999999999999</v>
      </c>
      <c r="W5">
        <v>46.399079999999998</v>
      </c>
      <c r="X5">
        <v>148.30237500000001</v>
      </c>
      <c r="Y5">
        <v>0</v>
      </c>
      <c r="Z5">
        <v>13.041600000000001</v>
      </c>
      <c r="AA5">
        <v>28.09872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10.375318</v>
      </c>
      <c r="AG5">
        <v>50.950789999999998</v>
      </c>
      <c r="AH5">
        <v>22.286372</v>
      </c>
      <c r="AI5">
        <v>0</v>
      </c>
      <c r="AJ5">
        <v>0</v>
      </c>
      <c r="AK5">
        <v>33.911501000000001</v>
      </c>
      <c r="AL5">
        <v>38.345999999999997</v>
      </c>
      <c r="AM5">
        <v>18.800616999999999</v>
      </c>
      <c r="AN5">
        <v>0.77966899999999995</v>
      </c>
      <c r="AO5">
        <v>0</v>
      </c>
      <c r="AP5">
        <v>0.25619999999999998</v>
      </c>
      <c r="AQ5">
        <v>45.577708999999999</v>
      </c>
      <c r="AR5">
        <v>34.776000000000003</v>
      </c>
      <c r="AS5">
        <v>37.890518999999998</v>
      </c>
      <c r="AT5">
        <v>20.000036000000001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3277.7278159999996</v>
      </c>
    </row>
    <row r="6" spans="1:121">
      <c r="A6" t="s">
        <v>48</v>
      </c>
      <c r="B6">
        <v>0</v>
      </c>
      <c r="C6">
        <v>0</v>
      </c>
      <c r="D6">
        <v>50.833419999999997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80.112914000000004</v>
      </c>
      <c r="K6">
        <v>688.41594699999996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10.007999999999999</v>
      </c>
      <c r="W6">
        <v>46.399079999999998</v>
      </c>
      <c r="X6">
        <v>148.30237500000001</v>
      </c>
      <c r="Y6">
        <v>0</v>
      </c>
      <c r="Z6">
        <v>13.041600000000001</v>
      </c>
      <c r="AA6">
        <v>28.09872</v>
      </c>
      <c r="AB6">
        <v>32.333219</v>
      </c>
      <c r="AC6">
        <v>23.197434999999999</v>
      </c>
      <c r="AD6">
        <v>0</v>
      </c>
      <c r="AE6">
        <v>39.450268999999999</v>
      </c>
      <c r="AF6">
        <v>10.375318</v>
      </c>
      <c r="AG6">
        <v>50.950789999999998</v>
      </c>
      <c r="AH6">
        <v>22.286372</v>
      </c>
      <c r="AI6">
        <v>0</v>
      </c>
      <c r="AJ6">
        <v>0</v>
      </c>
      <c r="AK6">
        <v>33.911501000000001</v>
      </c>
      <c r="AL6">
        <v>38.345999999999997</v>
      </c>
      <c r="AM6">
        <v>18.800616999999999</v>
      </c>
      <c r="AN6">
        <v>0.77966899999999995</v>
      </c>
      <c r="AO6">
        <v>0</v>
      </c>
      <c r="AP6">
        <v>0.25619999999999998</v>
      </c>
      <c r="AQ6">
        <v>45.577708999999999</v>
      </c>
      <c r="AR6">
        <v>34.776000000000003</v>
      </c>
      <c r="AS6">
        <v>37.890518999999998</v>
      </c>
      <c r="AT6">
        <v>20.000036000000001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3261.5612069999997</v>
      </c>
    </row>
    <row r="7" spans="1:121">
      <c r="A7" t="s">
        <v>49</v>
      </c>
      <c r="B7">
        <v>0</v>
      </c>
      <c r="C7">
        <v>0</v>
      </c>
      <c r="D7">
        <v>50.833419999999997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80.112914000000004</v>
      </c>
      <c r="K7">
        <v>688.41594699999996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10.007999999999999</v>
      </c>
      <c r="W7">
        <v>46.399079999999998</v>
      </c>
      <c r="X7">
        <v>148.30237500000001</v>
      </c>
      <c r="Y7">
        <v>0</v>
      </c>
      <c r="Z7">
        <v>13.041600000000001</v>
      </c>
      <c r="AA7">
        <v>28.09872</v>
      </c>
      <c r="AB7">
        <v>32.333219</v>
      </c>
      <c r="AC7">
        <v>23.197434999999999</v>
      </c>
      <c r="AD7">
        <v>0</v>
      </c>
      <c r="AE7">
        <v>39.450268999999999</v>
      </c>
      <c r="AF7">
        <v>10.375318</v>
      </c>
      <c r="AG7">
        <v>50.950789999999998</v>
      </c>
      <c r="AH7">
        <v>22.286372</v>
      </c>
      <c r="AI7">
        <v>0</v>
      </c>
      <c r="AJ7">
        <v>0</v>
      </c>
      <c r="AK7">
        <v>33.911501000000001</v>
      </c>
      <c r="AL7">
        <v>38.345999999999997</v>
      </c>
      <c r="AM7">
        <v>18.800616999999999</v>
      </c>
      <c r="AN7">
        <v>0.77966899999999995</v>
      </c>
      <c r="AO7">
        <v>0</v>
      </c>
      <c r="AP7">
        <v>0.25619999999999998</v>
      </c>
      <c r="AQ7">
        <v>34.183281999999998</v>
      </c>
      <c r="AR7">
        <v>34.776000000000003</v>
      </c>
      <c r="AS7">
        <v>37.890518999999998</v>
      </c>
      <c r="AT7">
        <v>20.000036000000001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3250.1667799999996</v>
      </c>
    </row>
    <row r="8" spans="1:121">
      <c r="A8" t="s">
        <v>50</v>
      </c>
      <c r="B8">
        <v>0</v>
      </c>
      <c r="C8">
        <v>0</v>
      </c>
      <c r="D8">
        <v>50.833419999999997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80.112914000000004</v>
      </c>
      <c r="K8">
        <v>688.41594699999996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10.007999999999999</v>
      </c>
      <c r="W8">
        <v>46.399079999999998</v>
      </c>
      <c r="X8">
        <v>148.30237500000001</v>
      </c>
      <c r="Y8">
        <v>0</v>
      </c>
      <c r="Z8">
        <v>13.041600000000001</v>
      </c>
      <c r="AA8">
        <v>28.09872</v>
      </c>
      <c r="AB8">
        <v>32.333219</v>
      </c>
      <c r="AC8">
        <v>23.197434999999999</v>
      </c>
      <c r="AD8">
        <v>0</v>
      </c>
      <c r="AE8">
        <v>39.450268999999999</v>
      </c>
      <c r="AF8">
        <v>10.375318</v>
      </c>
      <c r="AG8">
        <v>50.950789999999998</v>
      </c>
      <c r="AH8">
        <v>22.286372</v>
      </c>
      <c r="AI8">
        <v>0</v>
      </c>
      <c r="AJ8">
        <v>0</v>
      </c>
      <c r="AK8">
        <v>33.911501000000001</v>
      </c>
      <c r="AL8">
        <v>38.345999999999997</v>
      </c>
      <c r="AM8">
        <v>18.800616999999999</v>
      </c>
      <c r="AN8">
        <v>0.77966899999999995</v>
      </c>
      <c r="AO8">
        <v>0</v>
      </c>
      <c r="AP8">
        <v>0.25619999999999998</v>
      </c>
      <c r="AQ8">
        <v>22.788855000000002</v>
      </c>
      <c r="AR8">
        <v>34.776000000000003</v>
      </c>
      <c r="AS8">
        <v>37.890518999999998</v>
      </c>
      <c r="AT8">
        <v>20.000036000000001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3238.7723529999994</v>
      </c>
    </row>
    <row r="9" spans="1:121">
      <c r="A9" t="s">
        <v>51</v>
      </c>
      <c r="B9">
        <v>0</v>
      </c>
      <c r="C9">
        <v>0</v>
      </c>
      <c r="D9">
        <v>50.833419999999997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80.112914000000004</v>
      </c>
      <c r="K9">
        <v>688.41594699999996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10.007999999999999</v>
      </c>
      <c r="W9">
        <v>46.399079999999998</v>
      </c>
      <c r="X9">
        <v>148.30237500000001</v>
      </c>
      <c r="Y9">
        <v>0</v>
      </c>
      <c r="Z9">
        <v>13.041600000000001</v>
      </c>
      <c r="AA9">
        <v>28.09872</v>
      </c>
      <c r="AB9">
        <v>32.333219</v>
      </c>
      <c r="AC9">
        <v>23.197434999999999</v>
      </c>
      <c r="AD9">
        <v>0</v>
      </c>
      <c r="AE9">
        <v>39.450268999999999</v>
      </c>
      <c r="AF9">
        <v>10.375318</v>
      </c>
      <c r="AG9">
        <v>50.950789999999998</v>
      </c>
      <c r="AH9">
        <v>22.286372</v>
      </c>
      <c r="AI9">
        <v>0</v>
      </c>
      <c r="AJ9">
        <v>0</v>
      </c>
      <c r="AK9">
        <v>33.911501000000001</v>
      </c>
      <c r="AL9">
        <v>38.345999999999997</v>
      </c>
      <c r="AM9">
        <v>18.800616999999999</v>
      </c>
      <c r="AN9">
        <v>0.77966899999999995</v>
      </c>
      <c r="AO9">
        <v>0</v>
      </c>
      <c r="AP9">
        <v>0.25619999999999998</v>
      </c>
      <c r="AQ9">
        <v>22.788855000000002</v>
      </c>
      <c r="AR9">
        <v>34.776000000000003</v>
      </c>
      <c r="AS9">
        <v>37.890518999999998</v>
      </c>
      <c r="AT9">
        <v>20.000036000000001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3238.7723529999994</v>
      </c>
    </row>
    <row r="10" spans="1:121">
      <c r="A10" t="s">
        <v>52</v>
      </c>
      <c r="B10">
        <v>0</v>
      </c>
      <c r="C10">
        <v>0</v>
      </c>
      <c r="D10">
        <v>50.833419999999997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80.112914000000004</v>
      </c>
      <c r="K10">
        <v>688.41594699999996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10.007999999999999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28.09872</v>
      </c>
      <c r="AB10">
        <v>32.333219</v>
      </c>
      <c r="AC10">
        <v>23.197434999999999</v>
      </c>
      <c r="AD10">
        <v>0</v>
      </c>
      <c r="AE10">
        <v>39.450268999999999</v>
      </c>
      <c r="AF10">
        <v>10.375318</v>
      </c>
      <c r="AG10">
        <v>50.950789999999998</v>
      </c>
      <c r="AH10">
        <v>22.286372</v>
      </c>
      <c r="AI10">
        <v>0</v>
      </c>
      <c r="AJ10">
        <v>0</v>
      </c>
      <c r="AK10">
        <v>33.911501000000001</v>
      </c>
      <c r="AL10">
        <v>38.345999999999997</v>
      </c>
      <c r="AM10">
        <v>18.800616999999999</v>
      </c>
      <c r="AN10">
        <v>0.77966899999999995</v>
      </c>
      <c r="AO10">
        <v>0</v>
      </c>
      <c r="AP10">
        <v>0.25619999999999998</v>
      </c>
      <c r="AQ10">
        <v>22.788855000000002</v>
      </c>
      <c r="AR10">
        <v>34.776000000000003</v>
      </c>
      <c r="AS10">
        <v>37.890518999999998</v>
      </c>
      <c r="AT10">
        <v>20.000036000000001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3238.7723529999994</v>
      </c>
    </row>
    <row r="11" spans="1:121">
      <c r="A11" t="s">
        <v>53</v>
      </c>
      <c r="B11">
        <v>0</v>
      </c>
      <c r="C11">
        <v>0</v>
      </c>
      <c r="D11">
        <v>50.833419999999997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80.112914000000004</v>
      </c>
      <c r="K11">
        <v>688.41594699999996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10.007999999999999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28.09872</v>
      </c>
      <c r="AB11">
        <v>32.333219</v>
      </c>
      <c r="AC11">
        <v>23.197434999999999</v>
      </c>
      <c r="AD11">
        <v>0</v>
      </c>
      <c r="AE11">
        <v>39.450268999999999</v>
      </c>
      <c r="AF11">
        <v>10.375318</v>
      </c>
      <c r="AG11">
        <v>50.950789999999998</v>
      </c>
      <c r="AH11">
        <v>22.286372</v>
      </c>
      <c r="AI11">
        <v>0</v>
      </c>
      <c r="AJ11">
        <v>0</v>
      </c>
      <c r="AK11">
        <v>33.911501000000001</v>
      </c>
      <c r="AL11">
        <v>38.345999999999997</v>
      </c>
      <c r="AM11">
        <v>18.800616999999999</v>
      </c>
      <c r="AN11">
        <v>0.77966899999999995</v>
      </c>
      <c r="AO11">
        <v>0</v>
      </c>
      <c r="AP11">
        <v>0.25619999999999998</v>
      </c>
      <c r="AQ11">
        <v>22.788855000000002</v>
      </c>
      <c r="AR11">
        <v>34.776000000000003</v>
      </c>
      <c r="AS11">
        <v>37.890518999999998</v>
      </c>
      <c r="AT11">
        <v>20.000036000000001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3238.7723529999994</v>
      </c>
    </row>
    <row r="12" spans="1:121">
      <c r="A12" t="s">
        <v>54</v>
      </c>
      <c r="B12">
        <v>0</v>
      </c>
      <c r="C12">
        <v>0</v>
      </c>
      <c r="D12">
        <v>50.833419999999997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80.112914000000004</v>
      </c>
      <c r="K12">
        <v>688.41594699999996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10.007999999999999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14.04936</v>
      </c>
      <c r="AB12">
        <v>32.333219</v>
      </c>
      <c r="AC12">
        <v>23.197434999999999</v>
      </c>
      <c r="AD12">
        <v>0</v>
      </c>
      <c r="AE12">
        <v>39.450268999999999</v>
      </c>
      <c r="AF12">
        <v>10.375318</v>
      </c>
      <c r="AG12">
        <v>50.950789999999998</v>
      </c>
      <c r="AH12">
        <v>22.286372</v>
      </c>
      <c r="AI12">
        <v>0</v>
      </c>
      <c r="AJ12">
        <v>0</v>
      </c>
      <c r="AK12">
        <v>33.911501000000001</v>
      </c>
      <c r="AL12">
        <v>38.345999999999997</v>
      </c>
      <c r="AM12">
        <v>18.800616999999999</v>
      </c>
      <c r="AN12">
        <v>0.77966899999999995</v>
      </c>
      <c r="AO12">
        <v>0</v>
      </c>
      <c r="AP12">
        <v>0.25619999999999998</v>
      </c>
      <c r="AQ12">
        <v>22.788855000000002</v>
      </c>
      <c r="AR12">
        <v>34.776000000000003</v>
      </c>
      <c r="AS12">
        <v>37.890518999999998</v>
      </c>
      <c r="AT12">
        <v>20.000036000000001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3224.7229929999994</v>
      </c>
    </row>
    <row r="13" spans="1:121">
      <c r="A13" t="s">
        <v>55</v>
      </c>
      <c r="B13">
        <v>0</v>
      </c>
      <c r="C13">
        <v>0</v>
      </c>
      <c r="D13">
        <v>50.833419999999997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80.112914000000004</v>
      </c>
      <c r="K13">
        <v>688.41594699999996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10.007999999999999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14.04936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50.950789999999998</v>
      </c>
      <c r="AH13">
        <v>22.286372</v>
      </c>
      <c r="AI13">
        <v>0</v>
      </c>
      <c r="AJ13">
        <v>0</v>
      </c>
      <c r="AK13">
        <v>33.911501000000001</v>
      </c>
      <c r="AL13">
        <v>38.345999999999997</v>
      </c>
      <c r="AM13">
        <v>18.800616999999999</v>
      </c>
      <c r="AN13">
        <v>0.77966899999999995</v>
      </c>
      <c r="AO13">
        <v>0</v>
      </c>
      <c r="AP13">
        <v>1.2809999999999999</v>
      </c>
      <c r="AQ13">
        <v>22.788855000000002</v>
      </c>
      <c r="AR13">
        <v>34.776000000000003</v>
      </c>
      <c r="AS13">
        <v>37.890518999999998</v>
      </c>
      <c r="AT13">
        <v>20.000036000000001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3236.1231109999999</v>
      </c>
    </row>
    <row r="14" spans="1:121">
      <c r="A14" t="s">
        <v>56</v>
      </c>
      <c r="B14">
        <v>0</v>
      </c>
      <c r="C14">
        <v>0</v>
      </c>
      <c r="D14">
        <v>50.833419999999997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80.112914000000004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10.007999999999999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14.04936</v>
      </c>
      <c r="AB14">
        <v>32.333219</v>
      </c>
      <c r="AC14">
        <v>23.197434999999999</v>
      </c>
      <c r="AD14">
        <v>0</v>
      </c>
      <c r="AE14">
        <v>39.450268999999999</v>
      </c>
      <c r="AF14">
        <v>20.750636</v>
      </c>
      <c r="AG14">
        <v>50.950789999999998</v>
      </c>
      <c r="AH14">
        <v>22.286372</v>
      </c>
      <c r="AI14">
        <v>0</v>
      </c>
      <c r="AJ14">
        <v>0</v>
      </c>
      <c r="AK14">
        <v>33.911501000000001</v>
      </c>
      <c r="AL14">
        <v>38.345999999999997</v>
      </c>
      <c r="AM14">
        <v>18.800616999999999</v>
      </c>
      <c r="AN14">
        <v>0.77966899999999995</v>
      </c>
      <c r="AO14">
        <v>0</v>
      </c>
      <c r="AP14">
        <v>1.2809999999999999</v>
      </c>
      <c r="AQ14">
        <v>22.788855000000002</v>
      </c>
      <c r="AR14">
        <v>34.776000000000003</v>
      </c>
      <c r="AS14">
        <v>37.890518999999998</v>
      </c>
      <c r="AT14">
        <v>20.000036000000001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3236.4231110000001</v>
      </c>
    </row>
    <row r="15" spans="1:121">
      <c r="A15" t="s">
        <v>57</v>
      </c>
      <c r="B15">
        <v>0</v>
      </c>
      <c r="C15">
        <v>0</v>
      </c>
      <c r="D15">
        <v>50.833419999999997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80.112914000000004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10.007999999999999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14.04936</v>
      </c>
      <c r="AB15">
        <v>32.333219</v>
      </c>
      <c r="AC15">
        <v>23.197434999999999</v>
      </c>
      <c r="AD15">
        <v>0</v>
      </c>
      <c r="AE15">
        <v>39.450268999999999</v>
      </c>
      <c r="AF15">
        <v>20.750636</v>
      </c>
      <c r="AG15">
        <v>50.950789999999998</v>
      </c>
      <c r="AH15">
        <v>22.286372</v>
      </c>
      <c r="AI15">
        <v>0</v>
      </c>
      <c r="AJ15">
        <v>0</v>
      </c>
      <c r="AK15">
        <v>33.911501000000001</v>
      </c>
      <c r="AL15">
        <v>51.128</v>
      </c>
      <c r="AM15">
        <v>18.800616999999999</v>
      </c>
      <c r="AN15">
        <v>0.77966899999999995</v>
      </c>
      <c r="AO15">
        <v>0</v>
      </c>
      <c r="AP15">
        <v>1.2809999999999999</v>
      </c>
      <c r="AQ15">
        <v>22.788855000000002</v>
      </c>
      <c r="AR15">
        <v>34.776000000000003</v>
      </c>
      <c r="AS15">
        <v>37.890518999999998</v>
      </c>
      <c r="AT15">
        <v>20.000036000000001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3249.2051110000002</v>
      </c>
    </row>
    <row r="16" spans="1:121">
      <c r="A16" t="s">
        <v>58</v>
      </c>
      <c r="B16">
        <v>0</v>
      </c>
      <c r="C16">
        <v>0</v>
      </c>
      <c r="D16">
        <v>50.833419999999997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80.112914000000004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10.007999999999999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14.04936</v>
      </c>
      <c r="AB16">
        <v>32.333219</v>
      </c>
      <c r="AC16">
        <v>23.197434999999999</v>
      </c>
      <c r="AD16">
        <v>0</v>
      </c>
      <c r="AE16">
        <v>39.450268999999999</v>
      </c>
      <c r="AF16">
        <v>20.750636</v>
      </c>
      <c r="AG16">
        <v>50.950789999999998</v>
      </c>
      <c r="AH16">
        <v>22.286372</v>
      </c>
      <c r="AI16">
        <v>0</v>
      </c>
      <c r="AJ16">
        <v>0</v>
      </c>
      <c r="AK16">
        <v>33.911501000000001</v>
      </c>
      <c r="AL16">
        <v>51.128</v>
      </c>
      <c r="AM16">
        <v>18.800616999999999</v>
      </c>
      <c r="AN16">
        <v>0.77966899999999995</v>
      </c>
      <c r="AO16">
        <v>0</v>
      </c>
      <c r="AP16">
        <v>1.2809999999999999</v>
      </c>
      <c r="AQ16">
        <v>22.788855000000002</v>
      </c>
      <c r="AR16">
        <v>34.776000000000003</v>
      </c>
      <c r="AS16">
        <v>37.890518999999998</v>
      </c>
      <c r="AT16">
        <v>20.000036000000001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3249.2051110000002</v>
      </c>
    </row>
    <row r="17" spans="1:117">
      <c r="A17" t="s">
        <v>59</v>
      </c>
      <c r="B17">
        <v>0</v>
      </c>
      <c r="C17">
        <v>0</v>
      </c>
      <c r="D17">
        <v>50.833419999999997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80.112914000000004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10.007999999999999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14.04936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50.950789999999998</v>
      </c>
      <c r="AH17">
        <v>22.286372</v>
      </c>
      <c r="AI17">
        <v>0</v>
      </c>
      <c r="AJ17">
        <v>0</v>
      </c>
      <c r="AK17">
        <v>33.911501000000001</v>
      </c>
      <c r="AL17">
        <v>51.128</v>
      </c>
      <c r="AM17">
        <v>18.800616999999999</v>
      </c>
      <c r="AN17">
        <v>0.77966899999999995</v>
      </c>
      <c r="AO17">
        <v>0</v>
      </c>
      <c r="AP17">
        <v>1.2809999999999999</v>
      </c>
      <c r="AQ17">
        <v>22.788855000000002</v>
      </c>
      <c r="AR17">
        <v>34.776000000000003</v>
      </c>
      <c r="AS17">
        <v>37.890518999999998</v>
      </c>
      <c r="AT17">
        <v>20.000036000000001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3249.2051110000002</v>
      </c>
    </row>
    <row r="18" spans="1:117">
      <c r="A18" t="s">
        <v>60</v>
      </c>
      <c r="B18">
        <v>0</v>
      </c>
      <c r="C18">
        <v>0</v>
      </c>
      <c r="D18">
        <v>50.833419999999997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80.112914000000004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10.007999999999999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14.04936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50.950789999999998</v>
      </c>
      <c r="AH18">
        <v>22.286372</v>
      </c>
      <c r="AI18">
        <v>0</v>
      </c>
      <c r="AJ18">
        <v>0</v>
      </c>
      <c r="AK18">
        <v>33.911501000000001</v>
      </c>
      <c r="AL18">
        <v>51.128</v>
      </c>
      <c r="AM18">
        <v>18.800616999999999</v>
      </c>
      <c r="AN18">
        <v>0.77966899999999995</v>
      </c>
      <c r="AO18">
        <v>0</v>
      </c>
      <c r="AP18">
        <v>1.2809999999999999</v>
      </c>
      <c r="AQ18">
        <v>22.788855000000002</v>
      </c>
      <c r="AR18">
        <v>34.776000000000003</v>
      </c>
      <c r="AS18">
        <v>37.890518999999998</v>
      </c>
      <c r="AT18">
        <v>20.000036000000001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3249.2051110000002</v>
      </c>
    </row>
    <row r="19" spans="1:117">
      <c r="A19" t="s">
        <v>61</v>
      </c>
      <c r="B19">
        <v>0</v>
      </c>
      <c r="C19">
        <v>0</v>
      </c>
      <c r="D19">
        <v>50.833419999999997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80.112914000000004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10.007999999999999</v>
      </c>
      <c r="W19">
        <v>46.399079999999998</v>
      </c>
      <c r="X19">
        <v>148.30237500000001</v>
      </c>
      <c r="Y19">
        <v>0</v>
      </c>
      <c r="Z19">
        <v>19.5624</v>
      </c>
      <c r="AA19">
        <v>14.04936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50.950789999999998</v>
      </c>
      <c r="AH19">
        <v>27.300806000000001</v>
      </c>
      <c r="AI19">
        <v>0</v>
      </c>
      <c r="AJ19">
        <v>0</v>
      </c>
      <c r="AK19">
        <v>33.911501000000001</v>
      </c>
      <c r="AL19">
        <v>51.128</v>
      </c>
      <c r="AM19">
        <v>18.800616999999999</v>
      </c>
      <c r="AN19">
        <v>0.77966899999999995</v>
      </c>
      <c r="AO19">
        <v>0</v>
      </c>
      <c r="AP19">
        <v>1.2809999999999999</v>
      </c>
      <c r="AQ19">
        <v>22.788855000000002</v>
      </c>
      <c r="AR19">
        <v>34.776000000000003</v>
      </c>
      <c r="AS19">
        <v>37.890518999999998</v>
      </c>
      <c r="AT19">
        <v>20.000036000000001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1.0472490000000001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3260.9251540000005</v>
      </c>
    </row>
    <row r="20" spans="1:117">
      <c r="A20" t="s">
        <v>62</v>
      </c>
      <c r="B20">
        <v>0</v>
      </c>
      <c r="C20">
        <v>0</v>
      </c>
      <c r="D20">
        <v>50.833419999999997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80.112914000000004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10.007999999999999</v>
      </c>
      <c r="W20">
        <v>46.399079999999998</v>
      </c>
      <c r="X20">
        <v>148.30237500000001</v>
      </c>
      <c r="Y20">
        <v>0</v>
      </c>
      <c r="Z20">
        <v>19.5624</v>
      </c>
      <c r="AA20">
        <v>14.04936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50.950789999999998</v>
      </c>
      <c r="AH20">
        <v>50.144337</v>
      </c>
      <c r="AI20">
        <v>0</v>
      </c>
      <c r="AJ20">
        <v>0</v>
      </c>
      <c r="AK20">
        <v>33.911501000000001</v>
      </c>
      <c r="AL20">
        <v>51.128</v>
      </c>
      <c r="AM20">
        <v>18.800616999999999</v>
      </c>
      <c r="AN20">
        <v>0.77966899999999995</v>
      </c>
      <c r="AO20">
        <v>0</v>
      </c>
      <c r="AP20">
        <v>1.2809999999999999</v>
      </c>
      <c r="AQ20">
        <v>22.788855000000002</v>
      </c>
      <c r="AR20">
        <v>34.776000000000003</v>
      </c>
      <c r="AS20">
        <v>37.890518999999998</v>
      </c>
      <c r="AT20">
        <v>20.000036000000001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1.940491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3284.6619270000001</v>
      </c>
    </row>
    <row r="21" spans="1:117">
      <c r="A21" t="s">
        <v>63</v>
      </c>
      <c r="B21">
        <v>0</v>
      </c>
      <c r="C21">
        <v>0</v>
      </c>
      <c r="D21">
        <v>50.833419999999997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80.112914000000004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10.007999999999999</v>
      </c>
      <c r="W21">
        <v>46.399079999999998</v>
      </c>
      <c r="X21">
        <v>148.30237500000001</v>
      </c>
      <c r="Y21">
        <v>0</v>
      </c>
      <c r="Z21">
        <v>19.5624</v>
      </c>
      <c r="AA21">
        <v>14.04936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50.950789999999998</v>
      </c>
      <c r="AH21">
        <v>50.144337</v>
      </c>
      <c r="AI21">
        <v>0</v>
      </c>
      <c r="AJ21">
        <v>0</v>
      </c>
      <c r="AK21">
        <v>33.911501000000001</v>
      </c>
      <c r="AL21">
        <v>51.128</v>
      </c>
      <c r="AM21">
        <v>18.800616999999999</v>
      </c>
      <c r="AN21">
        <v>0.77966899999999995</v>
      </c>
      <c r="AO21">
        <v>0</v>
      </c>
      <c r="AP21">
        <v>1.2809999999999999</v>
      </c>
      <c r="AQ21">
        <v>22.788855000000002</v>
      </c>
      <c r="AR21">
        <v>34.776000000000003</v>
      </c>
      <c r="AS21">
        <v>37.890518999999998</v>
      </c>
      <c r="AT21">
        <v>20.000036000000001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3284.6619270000001</v>
      </c>
    </row>
    <row r="22" spans="1:117">
      <c r="A22" t="s">
        <v>64</v>
      </c>
      <c r="B22">
        <v>0</v>
      </c>
      <c r="C22">
        <v>0</v>
      </c>
      <c r="D22">
        <v>50.833419999999997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80.112914000000004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10.007999999999999</v>
      </c>
      <c r="W22">
        <v>46.399079999999998</v>
      </c>
      <c r="X22">
        <v>148.30237500000001</v>
      </c>
      <c r="Y22">
        <v>0</v>
      </c>
      <c r="Z22">
        <v>19.5624</v>
      </c>
      <c r="AA22">
        <v>14.04936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50.950789999999998</v>
      </c>
      <c r="AH22">
        <v>50.144337</v>
      </c>
      <c r="AI22">
        <v>0</v>
      </c>
      <c r="AJ22">
        <v>0</v>
      </c>
      <c r="AK22">
        <v>33.911501000000001</v>
      </c>
      <c r="AL22">
        <v>51.128</v>
      </c>
      <c r="AM22">
        <v>18.800616999999999</v>
      </c>
      <c r="AN22">
        <v>0.77966899999999995</v>
      </c>
      <c r="AO22">
        <v>0</v>
      </c>
      <c r="AP22">
        <v>1.2809999999999999</v>
      </c>
      <c r="AQ22">
        <v>22.788855000000002</v>
      </c>
      <c r="AR22">
        <v>34.776000000000003</v>
      </c>
      <c r="AS22">
        <v>37.890518999999998</v>
      </c>
      <c r="AT22">
        <v>20.000036000000001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3284.6619270000001</v>
      </c>
    </row>
    <row r="23" spans="1:117">
      <c r="A23" t="s">
        <v>65</v>
      </c>
      <c r="B23">
        <v>0</v>
      </c>
      <c r="C23">
        <v>0</v>
      </c>
      <c r="D23">
        <v>50.833419999999997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80.112914000000004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10.007999999999999</v>
      </c>
      <c r="W23">
        <v>46.399079999999998</v>
      </c>
      <c r="X23">
        <v>148.30237500000001</v>
      </c>
      <c r="Y23">
        <v>0</v>
      </c>
      <c r="Z23">
        <v>19.5624</v>
      </c>
      <c r="AA23">
        <v>14.04936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50.950789999999998</v>
      </c>
      <c r="AH23">
        <v>50.144337</v>
      </c>
      <c r="AI23">
        <v>0</v>
      </c>
      <c r="AJ23">
        <v>0</v>
      </c>
      <c r="AK23">
        <v>33.911501000000001</v>
      </c>
      <c r="AL23">
        <v>51.128</v>
      </c>
      <c r="AM23">
        <v>18.800616999999999</v>
      </c>
      <c r="AN23">
        <v>0.77966899999999995</v>
      </c>
      <c r="AO23">
        <v>0</v>
      </c>
      <c r="AP23">
        <v>1.2809999999999999</v>
      </c>
      <c r="AQ23">
        <v>22.788855000000002</v>
      </c>
      <c r="AR23">
        <v>34.776000000000003</v>
      </c>
      <c r="AS23">
        <v>37.890518999999998</v>
      </c>
      <c r="AT23">
        <v>20.000036000000001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3284.6619270000001</v>
      </c>
    </row>
    <row r="24" spans="1:117">
      <c r="A24" t="s">
        <v>66</v>
      </c>
      <c r="B24">
        <v>0</v>
      </c>
      <c r="C24">
        <v>0</v>
      </c>
      <c r="D24">
        <v>50.833419999999997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80.112914000000004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10.007999999999999</v>
      </c>
      <c r="W24">
        <v>46.399079999999998</v>
      </c>
      <c r="X24">
        <v>148.30237500000001</v>
      </c>
      <c r="Y24">
        <v>0</v>
      </c>
      <c r="Z24">
        <v>19.5624</v>
      </c>
      <c r="AA24">
        <v>28.09872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50.950789999999998</v>
      </c>
      <c r="AH24">
        <v>50.144337</v>
      </c>
      <c r="AI24">
        <v>0</v>
      </c>
      <c r="AJ24">
        <v>0</v>
      </c>
      <c r="AK24">
        <v>33.911501000000001</v>
      </c>
      <c r="AL24">
        <v>51.128</v>
      </c>
      <c r="AM24">
        <v>18.800616999999999</v>
      </c>
      <c r="AN24">
        <v>0.77966899999999995</v>
      </c>
      <c r="AO24">
        <v>0</v>
      </c>
      <c r="AP24">
        <v>1.2809999999999999</v>
      </c>
      <c r="AQ24">
        <v>22.788855000000002</v>
      </c>
      <c r="AR24">
        <v>34.776000000000003</v>
      </c>
      <c r="AS24">
        <v>37.890518999999998</v>
      </c>
      <c r="AT24">
        <v>20.000036000000001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3298.7112870000001</v>
      </c>
    </row>
    <row r="25" spans="1:117">
      <c r="A25" t="s">
        <v>67</v>
      </c>
      <c r="B25">
        <v>0</v>
      </c>
      <c r="C25">
        <v>0</v>
      </c>
      <c r="D25">
        <v>50.833419999999997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80.112914000000004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10.007999999999999</v>
      </c>
      <c r="W25">
        <v>46.399079999999998</v>
      </c>
      <c r="X25">
        <v>148.30237500000001</v>
      </c>
      <c r="Y25">
        <v>0</v>
      </c>
      <c r="Z25">
        <v>19.5624</v>
      </c>
      <c r="AA25">
        <v>28.09872</v>
      </c>
      <c r="AB25">
        <v>32.333219</v>
      </c>
      <c r="AC25">
        <v>11.598717000000001</v>
      </c>
      <c r="AD25">
        <v>10.858853999999999</v>
      </c>
      <c r="AE25">
        <v>39.450268999999999</v>
      </c>
      <c r="AF25">
        <v>20.750636</v>
      </c>
      <c r="AG25">
        <v>50.950789999999998</v>
      </c>
      <c r="AH25">
        <v>50.144337</v>
      </c>
      <c r="AI25">
        <v>0</v>
      </c>
      <c r="AJ25">
        <v>0</v>
      </c>
      <c r="AK25">
        <v>33.911501000000001</v>
      </c>
      <c r="AL25">
        <v>51.128</v>
      </c>
      <c r="AM25">
        <v>18.800616999999999</v>
      </c>
      <c r="AN25">
        <v>0.77966899999999995</v>
      </c>
      <c r="AO25">
        <v>0</v>
      </c>
      <c r="AP25">
        <v>1.2809999999999999</v>
      </c>
      <c r="AQ25">
        <v>22.788855000000002</v>
      </c>
      <c r="AR25">
        <v>34.776000000000003</v>
      </c>
      <c r="AS25">
        <v>37.890518999999998</v>
      </c>
      <c r="AT25">
        <v>20.000036000000001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3297.971423</v>
      </c>
    </row>
    <row r="26" spans="1:117">
      <c r="A26" t="s">
        <v>68</v>
      </c>
      <c r="B26">
        <v>0</v>
      </c>
      <c r="C26">
        <v>0</v>
      </c>
      <c r="D26">
        <v>50.833419999999997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80.112914000000004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10.007999999999999</v>
      </c>
      <c r="W26">
        <v>46.399079999999998</v>
      </c>
      <c r="X26">
        <v>148.30237500000001</v>
      </c>
      <c r="Y26">
        <v>0</v>
      </c>
      <c r="Z26">
        <v>19.5624</v>
      </c>
      <c r="AA26">
        <v>28.09872</v>
      </c>
      <c r="AB26">
        <v>32.333219</v>
      </c>
      <c r="AC26">
        <v>11.598717000000001</v>
      </c>
      <c r="AD26">
        <v>10.858853999999999</v>
      </c>
      <c r="AE26">
        <v>39.450268999999999</v>
      </c>
      <c r="AF26">
        <v>20.750636</v>
      </c>
      <c r="AG26">
        <v>50.950789999999998</v>
      </c>
      <c r="AH26">
        <v>50.144337</v>
      </c>
      <c r="AI26">
        <v>0</v>
      </c>
      <c r="AJ26">
        <v>0</v>
      </c>
      <c r="AK26">
        <v>33.911501000000001</v>
      </c>
      <c r="AL26">
        <v>51.128</v>
      </c>
      <c r="AM26">
        <v>18.800616999999999</v>
      </c>
      <c r="AN26">
        <v>0.77966899999999995</v>
      </c>
      <c r="AO26">
        <v>0</v>
      </c>
      <c r="AP26">
        <v>1.2809999999999999</v>
      </c>
      <c r="AQ26">
        <v>22.788855000000002</v>
      </c>
      <c r="AR26">
        <v>34.776000000000003</v>
      </c>
      <c r="AS26">
        <v>37.890518999999998</v>
      </c>
      <c r="AT26">
        <v>20.000036000000001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3297.971423</v>
      </c>
    </row>
    <row r="27" spans="1:117">
      <c r="A27" t="s">
        <v>69</v>
      </c>
      <c r="B27">
        <v>0</v>
      </c>
      <c r="C27">
        <v>0</v>
      </c>
      <c r="D27">
        <v>50.833419999999997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80.112914000000004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10.007999999999999</v>
      </c>
      <c r="W27">
        <v>46.399079999999998</v>
      </c>
      <c r="X27">
        <v>148.30237500000001</v>
      </c>
      <c r="Y27">
        <v>0</v>
      </c>
      <c r="Z27">
        <v>19.5624</v>
      </c>
      <c r="AA27">
        <v>28.09872</v>
      </c>
      <c r="AB27">
        <v>32.333219</v>
      </c>
      <c r="AC27">
        <v>11.598717000000001</v>
      </c>
      <c r="AD27">
        <v>10.858853999999999</v>
      </c>
      <c r="AE27">
        <v>39.450268999999999</v>
      </c>
      <c r="AF27">
        <v>20.750636</v>
      </c>
      <c r="AG27">
        <v>50.950789999999998</v>
      </c>
      <c r="AH27">
        <v>50.144337</v>
      </c>
      <c r="AI27">
        <v>3.814368</v>
      </c>
      <c r="AJ27">
        <v>0</v>
      </c>
      <c r="AK27">
        <v>33.911501000000001</v>
      </c>
      <c r="AL27">
        <v>51.128</v>
      </c>
      <c r="AM27">
        <v>18.800616999999999</v>
      </c>
      <c r="AN27">
        <v>0.77966899999999995</v>
      </c>
      <c r="AO27">
        <v>0</v>
      </c>
      <c r="AP27">
        <v>1.2809999999999999</v>
      </c>
      <c r="AQ27">
        <v>11.394427</v>
      </c>
      <c r="AR27">
        <v>34.776000000000003</v>
      </c>
      <c r="AS27">
        <v>37.890518999999998</v>
      </c>
      <c r="AT27">
        <v>20.000003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3290.3913300000004</v>
      </c>
    </row>
    <row r="28" spans="1:117">
      <c r="A28" t="s">
        <v>70</v>
      </c>
      <c r="B28">
        <v>0</v>
      </c>
      <c r="C28">
        <v>0</v>
      </c>
      <c r="D28">
        <v>50.833419999999997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80.112914000000004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10.007999999999999</v>
      </c>
      <c r="W28">
        <v>46.399079999999998</v>
      </c>
      <c r="X28">
        <v>148.30237500000001</v>
      </c>
      <c r="Y28">
        <v>0</v>
      </c>
      <c r="Z28">
        <v>19.5624</v>
      </c>
      <c r="AA28">
        <v>28.09872</v>
      </c>
      <c r="AB28">
        <v>32.333219</v>
      </c>
      <c r="AC28">
        <v>11.598717000000001</v>
      </c>
      <c r="AD28">
        <v>10.858853999999999</v>
      </c>
      <c r="AE28">
        <v>39.450268999999999</v>
      </c>
      <c r="AF28">
        <v>20.750636</v>
      </c>
      <c r="AG28">
        <v>50.950789999999998</v>
      </c>
      <c r="AH28">
        <v>50.144337</v>
      </c>
      <c r="AI28">
        <v>6.1029879999999999</v>
      </c>
      <c r="AJ28">
        <v>0</v>
      </c>
      <c r="AK28">
        <v>33.911501000000001</v>
      </c>
      <c r="AL28">
        <v>51.128</v>
      </c>
      <c r="AM28">
        <v>18.800616999999999</v>
      </c>
      <c r="AN28">
        <v>0.77966899999999995</v>
      </c>
      <c r="AO28">
        <v>0</v>
      </c>
      <c r="AP28">
        <v>1.2809999999999999</v>
      </c>
      <c r="AQ28">
        <v>0</v>
      </c>
      <c r="AR28">
        <v>34.776000000000003</v>
      </c>
      <c r="AS28">
        <v>37.890518999999998</v>
      </c>
      <c r="AT28">
        <v>20.000017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3281.2855370000002</v>
      </c>
    </row>
    <row r="29" spans="1:117">
      <c r="A29" t="s">
        <v>71</v>
      </c>
      <c r="B29">
        <v>0</v>
      </c>
      <c r="C29">
        <v>0</v>
      </c>
      <c r="D29">
        <v>50.833419999999997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80.112914000000004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10.007999999999999</v>
      </c>
      <c r="W29">
        <v>46.399079999999998</v>
      </c>
      <c r="X29">
        <v>148.30237500000001</v>
      </c>
      <c r="Y29">
        <v>0</v>
      </c>
      <c r="Z29">
        <v>13.041600000000001</v>
      </c>
      <c r="AA29">
        <v>28.09872</v>
      </c>
      <c r="AB29">
        <v>32.333219</v>
      </c>
      <c r="AC29">
        <v>11.598717000000001</v>
      </c>
      <c r="AD29">
        <v>10.858853999999999</v>
      </c>
      <c r="AE29">
        <v>39.450268999999999</v>
      </c>
      <c r="AF29">
        <v>20.750636</v>
      </c>
      <c r="AG29">
        <v>50.950789999999998</v>
      </c>
      <c r="AH29">
        <v>50.144337</v>
      </c>
      <c r="AI29">
        <v>39.193389000000003</v>
      </c>
      <c r="AJ29">
        <v>0</v>
      </c>
      <c r="AK29">
        <v>33.911501000000001</v>
      </c>
      <c r="AL29">
        <v>51.128</v>
      </c>
      <c r="AM29">
        <v>18.800616999999999</v>
      </c>
      <c r="AN29">
        <v>0.77966899999999995</v>
      </c>
      <c r="AO29">
        <v>0</v>
      </c>
      <c r="AP29">
        <v>1.2809999999999999</v>
      </c>
      <c r="AQ29">
        <v>0</v>
      </c>
      <c r="AR29">
        <v>34.776000000000003</v>
      </c>
      <c r="AS29">
        <v>37.890518999999998</v>
      </c>
      <c r="AT29">
        <v>20.000036000000001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3307.8551570000004</v>
      </c>
    </row>
    <row r="30" spans="1:117">
      <c r="A30" t="s">
        <v>72</v>
      </c>
      <c r="B30">
        <v>0</v>
      </c>
      <c r="C30">
        <v>0</v>
      </c>
      <c r="D30">
        <v>50.833419999999997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80.112914000000004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10.007999999999999</v>
      </c>
      <c r="W30">
        <v>46.399079999999998</v>
      </c>
      <c r="X30">
        <v>148.30237500000001</v>
      </c>
      <c r="Y30">
        <v>0</v>
      </c>
      <c r="Z30">
        <v>13.041600000000001</v>
      </c>
      <c r="AA30">
        <v>28.09872</v>
      </c>
      <c r="AB30">
        <v>32.333219</v>
      </c>
      <c r="AC30">
        <v>11.598717000000001</v>
      </c>
      <c r="AD30">
        <v>10.858853999999999</v>
      </c>
      <c r="AE30">
        <v>39.450268999999999</v>
      </c>
      <c r="AF30">
        <v>20.750636</v>
      </c>
      <c r="AG30">
        <v>50.950789999999998</v>
      </c>
      <c r="AH30">
        <v>50.144337</v>
      </c>
      <c r="AI30">
        <v>39.193389000000003</v>
      </c>
      <c r="AJ30">
        <v>0</v>
      </c>
      <c r="AK30">
        <v>33.911501000000001</v>
      </c>
      <c r="AL30">
        <v>51.128</v>
      </c>
      <c r="AM30">
        <v>18.800616999999999</v>
      </c>
      <c r="AN30">
        <v>0.77966899999999995</v>
      </c>
      <c r="AO30">
        <v>0</v>
      </c>
      <c r="AP30">
        <v>1.2809999999999999</v>
      </c>
      <c r="AQ30">
        <v>0</v>
      </c>
      <c r="AR30">
        <v>34.776000000000003</v>
      </c>
      <c r="AS30">
        <v>37.890518999999998</v>
      </c>
      <c r="AT30">
        <v>20.000036000000001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3307.8551570000004</v>
      </c>
    </row>
    <row r="31" spans="1:117">
      <c r="A31" t="s">
        <v>73</v>
      </c>
      <c r="B31">
        <v>0</v>
      </c>
      <c r="C31">
        <v>0</v>
      </c>
      <c r="D31">
        <v>50.833419999999997</v>
      </c>
      <c r="E31">
        <v>0</v>
      </c>
      <c r="F31">
        <v>0</v>
      </c>
      <c r="G31">
        <v>80.922839999999994</v>
      </c>
      <c r="H31">
        <v>0</v>
      </c>
      <c r="I31">
        <v>0</v>
      </c>
      <c r="J31">
        <v>80.112914000000004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10.007999999999999</v>
      </c>
      <c r="W31">
        <v>46.399079999999998</v>
      </c>
      <c r="X31">
        <v>148.30237500000001</v>
      </c>
      <c r="Y31">
        <v>0</v>
      </c>
      <c r="Z31">
        <v>13.041600000000001</v>
      </c>
      <c r="AA31">
        <v>28.09872</v>
      </c>
      <c r="AB31">
        <v>32.333219</v>
      </c>
      <c r="AC31">
        <v>11.598717000000001</v>
      </c>
      <c r="AD31">
        <v>10.858853999999999</v>
      </c>
      <c r="AE31">
        <v>39.450268999999999</v>
      </c>
      <c r="AF31">
        <v>20.750636</v>
      </c>
      <c r="AG31">
        <v>50.950789999999998</v>
      </c>
      <c r="AH31">
        <v>50.144337</v>
      </c>
      <c r="AI31">
        <v>39.193389000000003</v>
      </c>
      <c r="AJ31">
        <v>0</v>
      </c>
      <c r="AK31">
        <v>33.911501000000001</v>
      </c>
      <c r="AL31">
        <v>38.345999999999997</v>
      </c>
      <c r="AM31">
        <v>18.800616999999999</v>
      </c>
      <c r="AN31">
        <v>0.77966899999999995</v>
      </c>
      <c r="AO31">
        <v>0</v>
      </c>
      <c r="AP31">
        <v>0.25619999999999998</v>
      </c>
      <c r="AQ31">
        <v>0</v>
      </c>
      <c r="AR31">
        <v>34.776000000000003</v>
      </c>
      <c r="AS31">
        <v>37.890518999999998</v>
      </c>
      <c r="AT31">
        <v>20.000036000000001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3293.3795730000002</v>
      </c>
    </row>
    <row r="32" spans="1:117">
      <c r="A32" t="s">
        <v>74</v>
      </c>
      <c r="B32">
        <v>0</v>
      </c>
      <c r="C32">
        <v>0</v>
      </c>
      <c r="D32">
        <v>50.833419999999997</v>
      </c>
      <c r="E32">
        <v>0</v>
      </c>
      <c r="F32">
        <v>0</v>
      </c>
      <c r="G32">
        <v>80.922839999999994</v>
      </c>
      <c r="H32">
        <v>0</v>
      </c>
      <c r="I32">
        <v>0</v>
      </c>
      <c r="J32">
        <v>80.112914000000004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10.007999999999999</v>
      </c>
      <c r="W32">
        <v>46.399079999999998</v>
      </c>
      <c r="X32">
        <v>148.30237500000001</v>
      </c>
      <c r="Y32">
        <v>0</v>
      </c>
      <c r="Z32">
        <v>13.041600000000001</v>
      </c>
      <c r="AA32">
        <v>28.09872</v>
      </c>
      <c r="AB32">
        <v>16.166609000000001</v>
      </c>
      <c r="AC32">
        <v>11.598717000000001</v>
      </c>
      <c r="AD32">
        <v>10.858853999999999</v>
      </c>
      <c r="AE32">
        <v>39.450268999999999</v>
      </c>
      <c r="AF32">
        <v>20.750636</v>
      </c>
      <c r="AG32">
        <v>50.950789999999998</v>
      </c>
      <c r="AH32">
        <v>50.144337</v>
      </c>
      <c r="AI32">
        <v>39.193389000000003</v>
      </c>
      <c r="AJ32">
        <v>0</v>
      </c>
      <c r="AK32">
        <v>33.911501000000001</v>
      </c>
      <c r="AL32">
        <v>38.345999999999997</v>
      </c>
      <c r="AM32">
        <v>18.800616999999999</v>
      </c>
      <c r="AN32">
        <v>0.77966899999999995</v>
      </c>
      <c r="AO32">
        <v>0</v>
      </c>
      <c r="AP32">
        <v>0.25619999999999998</v>
      </c>
      <c r="AQ32">
        <v>0</v>
      </c>
      <c r="AR32">
        <v>40.847999999999999</v>
      </c>
      <c r="AS32">
        <v>37.890518999999998</v>
      </c>
      <c r="AT32">
        <v>20.000036000000001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3283.2849630000001</v>
      </c>
    </row>
    <row r="33" spans="1:117">
      <c r="A33" t="s">
        <v>75</v>
      </c>
      <c r="B33">
        <v>0</v>
      </c>
      <c r="C33">
        <v>0</v>
      </c>
      <c r="D33">
        <v>50.833419999999997</v>
      </c>
      <c r="E33">
        <v>0</v>
      </c>
      <c r="F33">
        <v>0</v>
      </c>
      <c r="G33">
        <v>80.922839999999994</v>
      </c>
      <c r="H33">
        <v>0</v>
      </c>
      <c r="I33">
        <v>0</v>
      </c>
      <c r="J33">
        <v>80.112914000000004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10.007999999999999</v>
      </c>
      <c r="W33">
        <v>46.399079999999998</v>
      </c>
      <c r="X33">
        <v>148.30237500000001</v>
      </c>
      <c r="Y33">
        <v>0</v>
      </c>
      <c r="Z33">
        <v>13.041600000000001</v>
      </c>
      <c r="AA33">
        <v>28.09872</v>
      </c>
      <c r="AB33">
        <v>16.166609000000001</v>
      </c>
      <c r="AC33">
        <v>11.598717000000001</v>
      </c>
      <c r="AD33">
        <v>10.858853999999999</v>
      </c>
      <c r="AE33">
        <v>39.450268999999999</v>
      </c>
      <c r="AF33">
        <v>20.750636</v>
      </c>
      <c r="AG33">
        <v>50.950789999999998</v>
      </c>
      <c r="AH33">
        <v>50.144337</v>
      </c>
      <c r="AI33">
        <v>39.193389000000003</v>
      </c>
      <c r="AJ33">
        <v>0</v>
      </c>
      <c r="AK33">
        <v>33.911501000000001</v>
      </c>
      <c r="AL33">
        <v>38.345999999999997</v>
      </c>
      <c r="AM33">
        <v>18.800616999999999</v>
      </c>
      <c r="AN33">
        <v>0.77966899999999995</v>
      </c>
      <c r="AO33">
        <v>0</v>
      </c>
      <c r="AP33">
        <v>0.25619999999999998</v>
      </c>
      <c r="AQ33">
        <v>0</v>
      </c>
      <c r="AR33">
        <v>40.847999999999999</v>
      </c>
      <c r="AS33">
        <v>37.890518999999998</v>
      </c>
      <c r="AT33">
        <v>20.000036000000001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3283.2849630000001</v>
      </c>
    </row>
    <row r="34" spans="1:117">
      <c r="A34" t="s">
        <v>76</v>
      </c>
      <c r="B34">
        <v>0</v>
      </c>
      <c r="C34">
        <v>0</v>
      </c>
      <c r="D34">
        <v>50.833419999999997</v>
      </c>
      <c r="E34">
        <v>0</v>
      </c>
      <c r="F34">
        <v>0</v>
      </c>
      <c r="G34">
        <v>80.922839999999994</v>
      </c>
      <c r="H34">
        <v>0</v>
      </c>
      <c r="I34">
        <v>0</v>
      </c>
      <c r="J34">
        <v>78.755067999999994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10.007999999999999</v>
      </c>
      <c r="W34">
        <v>46.399079999999998</v>
      </c>
      <c r="X34">
        <v>148.30237500000001</v>
      </c>
      <c r="Y34">
        <v>0</v>
      </c>
      <c r="Z34">
        <v>13.041600000000001</v>
      </c>
      <c r="AA34">
        <v>28.09872</v>
      </c>
      <c r="AB34">
        <v>16.166609000000001</v>
      </c>
      <c r="AC34">
        <v>11.598717000000001</v>
      </c>
      <c r="AD34">
        <v>10.858853999999999</v>
      </c>
      <c r="AE34">
        <v>39.450268999999999</v>
      </c>
      <c r="AF34">
        <v>20.750636</v>
      </c>
      <c r="AG34">
        <v>50.950789999999998</v>
      </c>
      <c r="AH34">
        <v>50.144337</v>
      </c>
      <c r="AI34">
        <v>39.193389000000003</v>
      </c>
      <c r="AJ34">
        <v>0</v>
      </c>
      <c r="AK34">
        <v>33.911501000000001</v>
      </c>
      <c r="AL34">
        <v>38.345999999999997</v>
      </c>
      <c r="AM34">
        <v>18.800616999999999</v>
      </c>
      <c r="AN34">
        <v>0.77966899999999995</v>
      </c>
      <c r="AO34">
        <v>0</v>
      </c>
      <c r="AP34">
        <v>0.25619999999999998</v>
      </c>
      <c r="AQ34">
        <v>0</v>
      </c>
      <c r="AR34">
        <v>40.847999999999999</v>
      </c>
      <c r="AS34">
        <v>37.890518999999998</v>
      </c>
      <c r="AT34">
        <v>20.000036000000001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3281.9271169999997</v>
      </c>
    </row>
    <row r="35" spans="1:117">
      <c r="A35" t="s">
        <v>77</v>
      </c>
      <c r="B35">
        <v>0</v>
      </c>
      <c r="C35">
        <v>0</v>
      </c>
      <c r="D35">
        <v>50.181708999999998</v>
      </c>
      <c r="E35">
        <v>0</v>
      </c>
      <c r="F35">
        <v>0</v>
      </c>
      <c r="G35">
        <v>80.922839999999994</v>
      </c>
      <c r="H35">
        <v>0</v>
      </c>
      <c r="I35">
        <v>0</v>
      </c>
      <c r="J35">
        <v>78.755067999999994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10.007999999999999</v>
      </c>
      <c r="W35">
        <v>46.399079999999998</v>
      </c>
      <c r="X35">
        <v>148.30237500000001</v>
      </c>
      <c r="Y35">
        <v>0</v>
      </c>
      <c r="Z35">
        <v>13.041600000000001</v>
      </c>
      <c r="AA35">
        <v>27.7685</v>
      </c>
      <c r="AB35">
        <v>16.166609000000001</v>
      </c>
      <c r="AC35">
        <v>11.598717000000001</v>
      </c>
      <c r="AD35">
        <v>10.858853999999999</v>
      </c>
      <c r="AE35">
        <v>39.450268999999999</v>
      </c>
      <c r="AF35">
        <v>20.750636</v>
      </c>
      <c r="AG35">
        <v>50.950789999999998</v>
      </c>
      <c r="AH35">
        <v>50.144337</v>
      </c>
      <c r="AI35">
        <v>6.1029879999999999</v>
      </c>
      <c r="AJ35">
        <v>0</v>
      </c>
      <c r="AK35">
        <v>33.911501000000001</v>
      </c>
      <c r="AL35">
        <v>38.345999999999997</v>
      </c>
      <c r="AM35">
        <v>18.800616999999999</v>
      </c>
      <c r="AN35">
        <v>0.77966899999999995</v>
      </c>
      <c r="AO35">
        <v>0</v>
      </c>
      <c r="AP35">
        <v>0.25619999999999998</v>
      </c>
      <c r="AQ35">
        <v>0</v>
      </c>
      <c r="AR35">
        <v>34.776000000000003</v>
      </c>
      <c r="AS35">
        <v>37.890518999999998</v>
      </c>
      <c r="AT35">
        <v>20.000018000000001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3241.7827670000001</v>
      </c>
    </row>
    <row r="36" spans="1:117">
      <c r="A36" t="s">
        <v>78</v>
      </c>
      <c r="B36">
        <v>0</v>
      </c>
      <c r="C36">
        <v>0</v>
      </c>
      <c r="D36">
        <v>50.181708999999998</v>
      </c>
      <c r="E36">
        <v>0</v>
      </c>
      <c r="F36">
        <v>0</v>
      </c>
      <c r="G36">
        <v>80.922839999999994</v>
      </c>
      <c r="H36">
        <v>0</v>
      </c>
      <c r="I36">
        <v>0</v>
      </c>
      <c r="J36">
        <v>76.039376000000004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10.007999999999999</v>
      </c>
      <c r="W36">
        <v>46.399079999999998</v>
      </c>
      <c r="X36">
        <v>148.30237500000001</v>
      </c>
      <c r="Y36">
        <v>0</v>
      </c>
      <c r="Z36">
        <v>13.041600000000001</v>
      </c>
      <c r="AA36">
        <v>13.983000000000001</v>
      </c>
      <c r="AB36">
        <v>16.166609000000001</v>
      </c>
      <c r="AC36">
        <v>11.598717000000001</v>
      </c>
      <c r="AD36">
        <v>10.858853999999999</v>
      </c>
      <c r="AE36">
        <v>39.450268999999999</v>
      </c>
      <c r="AF36">
        <v>20.750636</v>
      </c>
      <c r="AG36">
        <v>50.950789999999998</v>
      </c>
      <c r="AH36">
        <v>50.144337</v>
      </c>
      <c r="AI36">
        <v>3.814368</v>
      </c>
      <c r="AJ36">
        <v>0</v>
      </c>
      <c r="AK36">
        <v>33.911501000000001</v>
      </c>
      <c r="AL36">
        <v>38.345999999999997</v>
      </c>
      <c r="AM36">
        <v>18.800616999999999</v>
      </c>
      <c r="AN36">
        <v>0.77966899999999995</v>
      </c>
      <c r="AO36">
        <v>0</v>
      </c>
      <c r="AP36">
        <v>0.25619999999999998</v>
      </c>
      <c r="AQ36">
        <v>0</v>
      </c>
      <c r="AR36">
        <v>34.776000000000003</v>
      </c>
      <c r="AS36">
        <v>37.890518999999998</v>
      </c>
      <c r="AT36">
        <v>20.000029999999999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3222.9929670000001</v>
      </c>
    </row>
    <row r="37" spans="1:117">
      <c r="A37" t="s">
        <v>79</v>
      </c>
      <c r="B37">
        <v>0</v>
      </c>
      <c r="C37">
        <v>0</v>
      </c>
      <c r="D37">
        <v>50.181708999999998</v>
      </c>
      <c r="E37">
        <v>0</v>
      </c>
      <c r="F37">
        <v>0</v>
      </c>
      <c r="G37">
        <v>80.922839999999994</v>
      </c>
      <c r="H37">
        <v>0</v>
      </c>
      <c r="I37">
        <v>0</v>
      </c>
      <c r="J37">
        <v>76.039376000000004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10.007999999999999</v>
      </c>
      <c r="W37">
        <v>46.399079999999998</v>
      </c>
      <c r="X37">
        <v>148.30237500000001</v>
      </c>
      <c r="Y37">
        <v>0</v>
      </c>
      <c r="Z37">
        <v>13.041600000000001</v>
      </c>
      <c r="AA37">
        <v>13.983000000000001</v>
      </c>
      <c r="AB37">
        <v>16.166609000000001</v>
      </c>
      <c r="AC37">
        <v>11.598717000000001</v>
      </c>
      <c r="AD37">
        <v>10.858853999999999</v>
      </c>
      <c r="AE37">
        <v>39.450268999999999</v>
      </c>
      <c r="AF37">
        <v>20.750636</v>
      </c>
      <c r="AG37">
        <v>50.950789999999998</v>
      </c>
      <c r="AH37">
        <v>50.144337</v>
      </c>
      <c r="AI37">
        <v>0</v>
      </c>
      <c r="AJ37">
        <v>0</v>
      </c>
      <c r="AK37">
        <v>33.911501000000001</v>
      </c>
      <c r="AL37">
        <v>26.725999999999999</v>
      </c>
      <c r="AM37">
        <v>18.800616999999999</v>
      </c>
      <c r="AN37">
        <v>0.77966899999999995</v>
      </c>
      <c r="AO37">
        <v>0</v>
      </c>
      <c r="AP37">
        <v>0.25619999999999998</v>
      </c>
      <c r="AQ37">
        <v>0</v>
      </c>
      <c r="AR37">
        <v>34.776000000000003</v>
      </c>
      <c r="AS37">
        <v>37.890518999999998</v>
      </c>
      <c r="AT37">
        <v>20.000022000000001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3207.5585910000004</v>
      </c>
    </row>
    <row r="38" spans="1:117">
      <c r="A38" t="s">
        <v>80</v>
      </c>
      <c r="B38">
        <v>0</v>
      </c>
      <c r="C38">
        <v>0</v>
      </c>
      <c r="D38">
        <v>50.181708999999998</v>
      </c>
      <c r="E38">
        <v>0</v>
      </c>
      <c r="F38">
        <v>0</v>
      </c>
      <c r="G38">
        <v>80.922839999999994</v>
      </c>
      <c r="H38">
        <v>0</v>
      </c>
      <c r="I38">
        <v>0</v>
      </c>
      <c r="J38">
        <v>76.039376000000004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10.007999999999999</v>
      </c>
      <c r="W38">
        <v>46.399079999999998</v>
      </c>
      <c r="X38">
        <v>148.30237500000001</v>
      </c>
      <c r="Y38">
        <v>0</v>
      </c>
      <c r="Z38">
        <v>13.041600000000001</v>
      </c>
      <c r="AA38">
        <v>13.983000000000001</v>
      </c>
      <c r="AB38">
        <v>16.166609000000001</v>
      </c>
      <c r="AC38">
        <v>11.598717000000001</v>
      </c>
      <c r="AD38">
        <v>10.858853999999999</v>
      </c>
      <c r="AE38">
        <v>39.450268999999999</v>
      </c>
      <c r="AF38">
        <v>20.750636</v>
      </c>
      <c r="AG38">
        <v>50.950789999999998</v>
      </c>
      <c r="AH38">
        <v>25.629328000000001</v>
      </c>
      <c r="AI38">
        <v>0</v>
      </c>
      <c r="AJ38">
        <v>0</v>
      </c>
      <c r="AK38">
        <v>33.911501000000001</v>
      </c>
      <c r="AL38">
        <v>26.725999999999999</v>
      </c>
      <c r="AM38">
        <v>18.800616999999999</v>
      </c>
      <c r="AN38">
        <v>0.77966899999999995</v>
      </c>
      <c r="AO38">
        <v>0</v>
      </c>
      <c r="AP38">
        <v>0.25619999999999998</v>
      </c>
      <c r="AQ38">
        <v>0</v>
      </c>
      <c r="AR38">
        <v>34.776000000000003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0.98564600000000002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3182.0905150000003</v>
      </c>
    </row>
    <row r="39" spans="1:117">
      <c r="A39" t="s">
        <v>81</v>
      </c>
      <c r="B39">
        <v>0</v>
      </c>
      <c r="C39">
        <v>0</v>
      </c>
      <c r="D39">
        <v>50.181708999999998</v>
      </c>
      <c r="E39">
        <v>0</v>
      </c>
      <c r="F39">
        <v>0</v>
      </c>
      <c r="G39">
        <v>80.922839999999994</v>
      </c>
      <c r="H39">
        <v>0</v>
      </c>
      <c r="I39">
        <v>0</v>
      </c>
      <c r="J39">
        <v>76.039376000000004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10.007999999999999</v>
      </c>
      <c r="W39">
        <v>46.399079999999998</v>
      </c>
      <c r="X39">
        <v>148.30237500000001</v>
      </c>
      <c r="Y39">
        <v>0</v>
      </c>
      <c r="Z39">
        <v>13.041600000000001</v>
      </c>
      <c r="AA39">
        <v>0</v>
      </c>
      <c r="AB39">
        <v>16.166609000000001</v>
      </c>
      <c r="AC39">
        <v>11.598717000000001</v>
      </c>
      <c r="AD39">
        <v>0</v>
      </c>
      <c r="AE39">
        <v>39.450268999999999</v>
      </c>
      <c r="AF39">
        <v>9.222505</v>
      </c>
      <c r="AG39">
        <v>50.950789999999998</v>
      </c>
      <c r="AH39">
        <v>0</v>
      </c>
      <c r="AI39">
        <v>0</v>
      </c>
      <c r="AJ39">
        <v>0</v>
      </c>
      <c r="AK39">
        <v>33.911501000000001</v>
      </c>
      <c r="AL39">
        <v>26.725999999999999</v>
      </c>
      <c r="AM39">
        <v>18.800616999999999</v>
      </c>
      <c r="AN39">
        <v>0.77966899999999995</v>
      </c>
      <c r="AO39">
        <v>0</v>
      </c>
      <c r="AP39">
        <v>0.25619999999999998</v>
      </c>
      <c r="AQ39">
        <v>0</v>
      </c>
      <c r="AR39">
        <v>34.776000000000003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3119.105556</v>
      </c>
    </row>
    <row r="40" spans="1:117">
      <c r="A40" t="s">
        <v>82</v>
      </c>
      <c r="B40">
        <v>0</v>
      </c>
      <c r="C40">
        <v>0</v>
      </c>
      <c r="D40">
        <v>50.181708999999998</v>
      </c>
      <c r="E40">
        <v>0</v>
      </c>
      <c r="F40">
        <v>0</v>
      </c>
      <c r="G40">
        <v>80.922839999999994</v>
      </c>
      <c r="H40">
        <v>0</v>
      </c>
      <c r="I40">
        <v>0</v>
      </c>
      <c r="J40">
        <v>76.039376000000004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10.007999999999999</v>
      </c>
      <c r="W40">
        <v>46.399079999999998</v>
      </c>
      <c r="X40">
        <v>148.30237500000001</v>
      </c>
      <c r="Y40">
        <v>0</v>
      </c>
      <c r="Z40">
        <v>13.041600000000001</v>
      </c>
      <c r="AA40">
        <v>0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50.950789999999998</v>
      </c>
      <c r="AH40">
        <v>0</v>
      </c>
      <c r="AI40">
        <v>0</v>
      </c>
      <c r="AJ40">
        <v>0</v>
      </c>
      <c r="AK40">
        <v>33.911501000000001</v>
      </c>
      <c r="AL40">
        <v>26.725999999999999</v>
      </c>
      <c r="AM40">
        <v>18.800616999999999</v>
      </c>
      <c r="AN40">
        <v>0.77966899999999995</v>
      </c>
      <c r="AO40">
        <v>0</v>
      </c>
      <c r="AP40">
        <v>0.25619999999999998</v>
      </c>
      <c r="AQ40">
        <v>0</v>
      </c>
      <c r="AR40">
        <v>34.776000000000003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3119.105556</v>
      </c>
    </row>
    <row r="41" spans="1:117">
      <c r="A41" t="s">
        <v>83</v>
      </c>
      <c r="B41">
        <v>0</v>
      </c>
      <c r="C41">
        <v>0</v>
      </c>
      <c r="D41">
        <v>50.181708999999998</v>
      </c>
      <c r="E41">
        <v>0</v>
      </c>
      <c r="F41">
        <v>0</v>
      </c>
      <c r="G41">
        <v>80.922839999999994</v>
      </c>
      <c r="H41">
        <v>0</v>
      </c>
      <c r="I41">
        <v>0</v>
      </c>
      <c r="J41">
        <v>76.039376000000004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10.007999999999999</v>
      </c>
      <c r="W41">
        <v>46.399079999999998</v>
      </c>
      <c r="X41">
        <v>148.30237500000001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50.950789999999998</v>
      </c>
      <c r="AH41">
        <v>0</v>
      </c>
      <c r="AI41">
        <v>0</v>
      </c>
      <c r="AJ41">
        <v>0</v>
      </c>
      <c r="AK41">
        <v>33.911501000000001</v>
      </c>
      <c r="AL41">
        <v>26.725999999999999</v>
      </c>
      <c r="AM41">
        <v>18.800616999999999</v>
      </c>
      <c r="AN41">
        <v>0.77966899999999995</v>
      </c>
      <c r="AO41">
        <v>0</v>
      </c>
      <c r="AP41">
        <v>0.25619999999999998</v>
      </c>
      <c r="AQ41">
        <v>0</v>
      </c>
      <c r="AR41">
        <v>34.776000000000003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3119.105556</v>
      </c>
    </row>
    <row r="42" spans="1:117">
      <c r="A42" t="s">
        <v>84</v>
      </c>
      <c r="B42">
        <v>0</v>
      </c>
      <c r="C42">
        <v>0</v>
      </c>
      <c r="D42">
        <v>50.181708999999998</v>
      </c>
      <c r="E42">
        <v>0</v>
      </c>
      <c r="F42">
        <v>0</v>
      </c>
      <c r="G42">
        <v>80.922839999999994</v>
      </c>
      <c r="H42">
        <v>0</v>
      </c>
      <c r="I42">
        <v>0</v>
      </c>
      <c r="J42">
        <v>76.039376000000004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10.007999999999999</v>
      </c>
      <c r="W42">
        <v>46.399079999999998</v>
      </c>
      <c r="X42">
        <v>148.30237500000001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50.950789999999998</v>
      </c>
      <c r="AH42">
        <v>0</v>
      </c>
      <c r="AI42">
        <v>0</v>
      </c>
      <c r="AJ42">
        <v>0</v>
      </c>
      <c r="AK42">
        <v>33.911501000000001</v>
      </c>
      <c r="AL42">
        <v>26.725999999999999</v>
      </c>
      <c r="AM42">
        <v>18.800616999999999</v>
      </c>
      <c r="AN42">
        <v>0.77966899999999995</v>
      </c>
      <c r="AO42">
        <v>0</v>
      </c>
      <c r="AP42">
        <v>0.25619999999999998</v>
      </c>
      <c r="AQ42">
        <v>0</v>
      </c>
      <c r="AR42">
        <v>34.776000000000003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3119.105556</v>
      </c>
    </row>
    <row r="43" spans="1:117">
      <c r="A43" t="s">
        <v>85</v>
      </c>
      <c r="B43">
        <v>0</v>
      </c>
      <c r="C43">
        <v>0</v>
      </c>
      <c r="D43">
        <v>50.181708999999998</v>
      </c>
      <c r="E43">
        <v>0</v>
      </c>
      <c r="F43">
        <v>0</v>
      </c>
      <c r="G43">
        <v>80.922839999999994</v>
      </c>
      <c r="H43">
        <v>0</v>
      </c>
      <c r="I43">
        <v>0</v>
      </c>
      <c r="J43">
        <v>76.039376000000004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10.007999999999999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0</v>
      </c>
      <c r="AE43">
        <v>39.450268999999999</v>
      </c>
      <c r="AF43">
        <v>9.222505</v>
      </c>
      <c r="AG43">
        <v>50.950789999999998</v>
      </c>
      <c r="AH43">
        <v>0</v>
      </c>
      <c r="AI43">
        <v>0</v>
      </c>
      <c r="AJ43">
        <v>0</v>
      </c>
      <c r="AK43">
        <v>33.911501000000001</v>
      </c>
      <c r="AL43">
        <v>26.725999999999999</v>
      </c>
      <c r="AM43">
        <v>18.800616999999999</v>
      </c>
      <c r="AN43">
        <v>0.77966899999999995</v>
      </c>
      <c r="AO43">
        <v>0</v>
      </c>
      <c r="AP43">
        <v>0.25619999999999998</v>
      </c>
      <c r="AQ43">
        <v>0</v>
      </c>
      <c r="AR43">
        <v>34.776000000000003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3119.105556</v>
      </c>
    </row>
    <row r="44" spans="1:117">
      <c r="A44" t="s">
        <v>86</v>
      </c>
      <c r="B44">
        <v>0</v>
      </c>
      <c r="C44">
        <v>0</v>
      </c>
      <c r="D44">
        <v>50.181708999999998</v>
      </c>
      <c r="E44">
        <v>0</v>
      </c>
      <c r="F44">
        <v>0</v>
      </c>
      <c r="G44">
        <v>80.922839999999994</v>
      </c>
      <c r="H44">
        <v>0</v>
      </c>
      <c r="I44">
        <v>0</v>
      </c>
      <c r="J44">
        <v>76.039376000000004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10.007999999999999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0</v>
      </c>
      <c r="AE44">
        <v>39.450268999999999</v>
      </c>
      <c r="AF44">
        <v>9.222505</v>
      </c>
      <c r="AG44">
        <v>50.950789999999998</v>
      </c>
      <c r="AH44">
        <v>0</v>
      </c>
      <c r="AI44">
        <v>0</v>
      </c>
      <c r="AJ44">
        <v>0</v>
      </c>
      <c r="AK44">
        <v>33.911501000000001</v>
      </c>
      <c r="AL44">
        <v>26.725999999999999</v>
      </c>
      <c r="AM44">
        <v>18.800616999999999</v>
      </c>
      <c r="AN44">
        <v>0.77966899999999995</v>
      </c>
      <c r="AO44">
        <v>0</v>
      </c>
      <c r="AP44">
        <v>0.25619999999999998</v>
      </c>
      <c r="AQ44">
        <v>0</v>
      </c>
      <c r="AR44">
        <v>40.847999999999999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3125.1775560000001</v>
      </c>
    </row>
    <row r="45" spans="1:117">
      <c r="A45" t="s">
        <v>87</v>
      </c>
      <c r="B45">
        <v>0</v>
      </c>
      <c r="C45">
        <v>0</v>
      </c>
      <c r="D45">
        <v>50.181708999999998</v>
      </c>
      <c r="E45">
        <v>0</v>
      </c>
      <c r="F45">
        <v>0</v>
      </c>
      <c r="G45">
        <v>80.922839999999994</v>
      </c>
      <c r="H45">
        <v>0</v>
      </c>
      <c r="I45">
        <v>0</v>
      </c>
      <c r="J45">
        <v>76.039376000000004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10.007999999999999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0</v>
      </c>
      <c r="AB45">
        <v>16.166609000000001</v>
      </c>
      <c r="AC45">
        <v>11.598717000000001</v>
      </c>
      <c r="AD45">
        <v>0</v>
      </c>
      <c r="AE45">
        <v>39.450268999999999</v>
      </c>
      <c r="AF45">
        <v>9.222505</v>
      </c>
      <c r="AG45">
        <v>50.950789999999998</v>
      </c>
      <c r="AH45">
        <v>0</v>
      </c>
      <c r="AI45">
        <v>0</v>
      </c>
      <c r="AJ45">
        <v>0</v>
      </c>
      <c r="AK45">
        <v>33.911501000000001</v>
      </c>
      <c r="AL45">
        <v>38.345999999999997</v>
      </c>
      <c r="AM45">
        <v>18.800616999999999</v>
      </c>
      <c r="AN45">
        <v>0.77966899999999995</v>
      </c>
      <c r="AO45">
        <v>0</v>
      </c>
      <c r="AP45">
        <v>0</v>
      </c>
      <c r="AQ45">
        <v>0</v>
      </c>
      <c r="AR45">
        <v>40.847999999999999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3136.5413560000002</v>
      </c>
    </row>
    <row r="46" spans="1:117">
      <c r="A46" t="s">
        <v>88</v>
      </c>
      <c r="B46">
        <v>0</v>
      </c>
      <c r="C46">
        <v>0</v>
      </c>
      <c r="D46">
        <v>50.181708999999998</v>
      </c>
      <c r="E46">
        <v>0</v>
      </c>
      <c r="F46">
        <v>0</v>
      </c>
      <c r="G46">
        <v>80.922839999999994</v>
      </c>
      <c r="H46">
        <v>0</v>
      </c>
      <c r="I46">
        <v>0</v>
      </c>
      <c r="J46">
        <v>76.039376000000004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10.007999999999999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0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50.950789999999998</v>
      </c>
      <c r="AH46">
        <v>0</v>
      </c>
      <c r="AI46">
        <v>0</v>
      </c>
      <c r="AJ46">
        <v>0</v>
      </c>
      <c r="AK46">
        <v>33.911501000000001</v>
      </c>
      <c r="AL46">
        <v>79.376220000000004</v>
      </c>
      <c r="AM46">
        <v>18.800616999999999</v>
      </c>
      <c r="AN46">
        <v>0.77966899999999995</v>
      </c>
      <c r="AO46">
        <v>0</v>
      </c>
      <c r="AP46">
        <v>0</v>
      </c>
      <c r="AQ46">
        <v>0</v>
      </c>
      <c r="AR46">
        <v>40.847999999999999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3177.5715760000003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76.039376000000004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10.007999999999999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50.950789999999998</v>
      </c>
      <c r="AH47">
        <v>0</v>
      </c>
      <c r="AI47">
        <v>0</v>
      </c>
      <c r="AJ47">
        <v>0</v>
      </c>
      <c r="AK47">
        <v>33.911501000000001</v>
      </c>
      <c r="AL47">
        <v>79.376220000000004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3170.1790810000002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76.039376000000004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10.007999999999999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50.950789999999998</v>
      </c>
      <c r="AH48">
        <v>0</v>
      </c>
      <c r="AI48">
        <v>0</v>
      </c>
      <c r="AJ48">
        <v>0</v>
      </c>
      <c r="AK48">
        <v>33.911501000000001</v>
      </c>
      <c r="AL48">
        <v>79.376220000000004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3170.1790810000002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76.039376000000004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10.007999999999999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50.950789999999998</v>
      </c>
      <c r="AH49">
        <v>0</v>
      </c>
      <c r="AI49">
        <v>0</v>
      </c>
      <c r="AJ49">
        <v>0</v>
      </c>
      <c r="AK49">
        <v>33.911501000000001</v>
      </c>
      <c r="AL49">
        <v>79.376220000000004</v>
      </c>
      <c r="AM49">
        <v>18.800616999999999</v>
      </c>
      <c r="AN49">
        <v>0.77966899999999995</v>
      </c>
      <c r="AO49">
        <v>0</v>
      </c>
      <c r="AP49">
        <v>7.6859999999999999</v>
      </c>
      <c r="AQ49">
        <v>0</v>
      </c>
      <c r="AR49">
        <v>34.776000000000003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3177.8650810000004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76.039376000000004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10.007999999999999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50.950789999999998</v>
      </c>
      <c r="AH50">
        <v>0</v>
      </c>
      <c r="AI50">
        <v>0</v>
      </c>
      <c r="AJ50">
        <v>0</v>
      </c>
      <c r="AK50">
        <v>33.911501000000001</v>
      </c>
      <c r="AL50">
        <v>79.376220000000004</v>
      </c>
      <c r="AM50">
        <v>18.800616999999999</v>
      </c>
      <c r="AN50">
        <v>0.77966899999999995</v>
      </c>
      <c r="AO50">
        <v>0</v>
      </c>
      <c r="AP50">
        <v>7.6859999999999999</v>
      </c>
      <c r="AQ50">
        <v>0</v>
      </c>
      <c r="AR50">
        <v>34.776000000000003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3177.8650810000004</v>
      </c>
    </row>
    <row r="51" spans="1:117">
      <c r="A51" t="s">
        <v>93</v>
      </c>
      <c r="B51">
        <v>0</v>
      </c>
      <c r="C51">
        <v>0</v>
      </c>
      <c r="D51">
        <v>48.226576999999999</v>
      </c>
      <c r="E51">
        <v>0</v>
      </c>
      <c r="F51">
        <v>0</v>
      </c>
      <c r="G51">
        <v>80.254056000000006</v>
      </c>
      <c r="H51">
        <v>0</v>
      </c>
      <c r="I51">
        <v>0</v>
      </c>
      <c r="J51">
        <v>76.039376000000004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10.007999999999999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16.166609000000001</v>
      </c>
      <c r="AC51">
        <v>11.598717000000001</v>
      </c>
      <c r="AD51">
        <v>0</v>
      </c>
      <c r="AE51">
        <v>39.450268999999999</v>
      </c>
      <c r="AF51">
        <v>9.222505</v>
      </c>
      <c r="AG51">
        <v>50.950789999999998</v>
      </c>
      <c r="AH51">
        <v>0</v>
      </c>
      <c r="AI51">
        <v>0</v>
      </c>
      <c r="AJ51">
        <v>0</v>
      </c>
      <c r="AK51">
        <v>33.911501000000001</v>
      </c>
      <c r="AL51">
        <v>40.088999999999999</v>
      </c>
      <c r="AM51">
        <v>18.800616999999999</v>
      </c>
      <c r="AN51">
        <v>0.77966899999999995</v>
      </c>
      <c r="AO51">
        <v>0</v>
      </c>
      <c r="AP51">
        <v>7.6859999999999999</v>
      </c>
      <c r="AQ51">
        <v>0</v>
      </c>
      <c r="AR51">
        <v>34.776000000000003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3137.2744400000001</v>
      </c>
    </row>
    <row r="52" spans="1:117">
      <c r="A52" t="s">
        <v>94</v>
      </c>
      <c r="B52">
        <v>0</v>
      </c>
      <c r="C52">
        <v>0</v>
      </c>
      <c r="D52">
        <v>48.226576999999999</v>
      </c>
      <c r="E52">
        <v>0</v>
      </c>
      <c r="F52">
        <v>0</v>
      </c>
      <c r="G52">
        <v>80.254056000000006</v>
      </c>
      <c r="H52">
        <v>0</v>
      </c>
      <c r="I52">
        <v>0</v>
      </c>
      <c r="J52">
        <v>76.039376000000004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10.007999999999999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16.166609000000001</v>
      </c>
      <c r="AC52">
        <v>11.598717000000001</v>
      </c>
      <c r="AD52">
        <v>0</v>
      </c>
      <c r="AE52">
        <v>39.450268999999999</v>
      </c>
      <c r="AF52">
        <v>9.222505</v>
      </c>
      <c r="AG52">
        <v>50.950789999999998</v>
      </c>
      <c r="AH52">
        <v>0</v>
      </c>
      <c r="AI52">
        <v>0</v>
      </c>
      <c r="AJ52">
        <v>0</v>
      </c>
      <c r="AK52">
        <v>33.911501000000001</v>
      </c>
      <c r="AL52">
        <v>40.088999999999999</v>
      </c>
      <c r="AM52">
        <v>18.800616999999999</v>
      </c>
      <c r="AN52">
        <v>0.77966899999999995</v>
      </c>
      <c r="AO52">
        <v>0</v>
      </c>
      <c r="AP52">
        <v>7.6859999999999999</v>
      </c>
      <c r="AQ52">
        <v>0</v>
      </c>
      <c r="AR52">
        <v>34.776000000000003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3137.2744400000001</v>
      </c>
    </row>
    <row r="53" spans="1:117">
      <c r="A53" t="s">
        <v>95</v>
      </c>
      <c r="B53">
        <v>0</v>
      </c>
      <c r="C53">
        <v>0</v>
      </c>
      <c r="D53">
        <v>48.226576999999999</v>
      </c>
      <c r="E53">
        <v>0</v>
      </c>
      <c r="F53">
        <v>0</v>
      </c>
      <c r="G53">
        <v>80.254056000000006</v>
      </c>
      <c r="H53">
        <v>0</v>
      </c>
      <c r="I53">
        <v>0</v>
      </c>
      <c r="J53">
        <v>76.039376000000004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10.007999999999999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16.166609000000001</v>
      </c>
      <c r="AC53">
        <v>11.598717000000001</v>
      </c>
      <c r="AD53">
        <v>0</v>
      </c>
      <c r="AE53">
        <v>39.450268999999999</v>
      </c>
      <c r="AF53">
        <v>9.222505</v>
      </c>
      <c r="AG53">
        <v>50.950789999999998</v>
      </c>
      <c r="AH53">
        <v>0</v>
      </c>
      <c r="AI53">
        <v>0</v>
      </c>
      <c r="AJ53">
        <v>0</v>
      </c>
      <c r="AK53">
        <v>33.911501000000001</v>
      </c>
      <c r="AL53">
        <v>40.088999999999999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3129.58844</v>
      </c>
    </row>
    <row r="54" spans="1:117">
      <c r="A54" t="s">
        <v>96</v>
      </c>
      <c r="B54">
        <v>0</v>
      </c>
      <c r="C54">
        <v>0</v>
      </c>
      <c r="D54">
        <v>48.226576999999999</v>
      </c>
      <c r="E54">
        <v>0</v>
      </c>
      <c r="F54">
        <v>0</v>
      </c>
      <c r="G54">
        <v>80.254056000000006</v>
      </c>
      <c r="H54">
        <v>0</v>
      </c>
      <c r="I54">
        <v>0</v>
      </c>
      <c r="J54">
        <v>76.039376000000004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10.007999999999999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16.166609000000001</v>
      </c>
      <c r="AC54">
        <v>0</v>
      </c>
      <c r="AD54">
        <v>0</v>
      </c>
      <c r="AE54">
        <v>39.450268999999999</v>
      </c>
      <c r="AF54">
        <v>9.222505</v>
      </c>
      <c r="AG54">
        <v>50.950789999999998</v>
      </c>
      <c r="AH54">
        <v>0</v>
      </c>
      <c r="AI54">
        <v>0</v>
      </c>
      <c r="AJ54">
        <v>0</v>
      </c>
      <c r="AK54">
        <v>33.911501000000001</v>
      </c>
      <c r="AL54">
        <v>40.088999999999999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3124.0617230000003</v>
      </c>
    </row>
    <row r="55" spans="1:117">
      <c r="A55" t="s">
        <v>97</v>
      </c>
      <c r="B55">
        <v>0</v>
      </c>
      <c r="C55">
        <v>0</v>
      </c>
      <c r="D55">
        <v>48.226576999999999</v>
      </c>
      <c r="E55">
        <v>0</v>
      </c>
      <c r="F55">
        <v>0</v>
      </c>
      <c r="G55">
        <v>80.254056000000006</v>
      </c>
      <c r="H55">
        <v>0</v>
      </c>
      <c r="I55">
        <v>0</v>
      </c>
      <c r="J55">
        <v>76.039376000000004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10.007999999999999</v>
      </c>
      <c r="W55">
        <v>46.399079999999998</v>
      </c>
      <c r="X55">
        <v>148.30237500000001</v>
      </c>
      <c r="Y55">
        <v>0</v>
      </c>
      <c r="Z55">
        <v>13.041600000000001</v>
      </c>
      <c r="AA55">
        <v>0</v>
      </c>
      <c r="AB55">
        <v>16.166609000000001</v>
      </c>
      <c r="AC55">
        <v>0</v>
      </c>
      <c r="AD55">
        <v>0</v>
      </c>
      <c r="AE55">
        <v>19.725135000000002</v>
      </c>
      <c r="AF55">
        <v>9.222505</v>
      </c>
      <c r="AG55">
        <v>50.950789999999998</v>
      </c>
      <c r="AH55">
        <v>0</v>
      </c>
      <c r="AI55">
        <v>0</v>
      </c>
      <c r="AJ55">
        <v>0</v>
      </c>
      <c r="AK55">
        <v>33.911501000000001</v>
      </c>
      <c r="AL55">
        <v>40.088999999999999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3104.3365890000005</v>
      </c>
    </row>
    <row r="56" spans="1:117">
      <c r="A56" t="s">
        <v>98</v>
      </c>
      <c r="B56">
        <v>0</v>
      </c>
      <c r="C56">
        <v>0</v>
      </c>
      <c r="D56">
        <v>48.226576999999999</v>
      </c>
      <c r="E56">
        <v>0</v>
      </c>
      <c r="F56">
        <v>0</v>
      </c>
      <c r="G56">
        <v>80.254056000000006</v>
      </c>
      <c r="H56">
        <v>0</v>
      </c>
      <c r="I56">
        <v>0</v>
      </c>
      <c r="J56">
        <v>76.039376000000004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10.007999999999999</v>
      </c>
      <c r="W56">
        <v>46.399079999999998</v>
      </c>
      <c r="X56">
        <v>148.30237500000001</v>
      </c>
      <c r="Y56">
        <v>0</v>
      </c>
      <c r="Z56">
        <v>13.041600000000001</v>
      </c>
      <c r="AA56">
        <v>0</v>
      </c>
      <c r="AB56">
        <v>16.166609000000001</v>
      </c>
      <c r="AC56">
        <v>0</v>
      </c>
      <c r="AD56">
        <v>0</v>
      </c>
      <c r="AE56">
        <v>19.725135000000002</v>
      </c>
      <c r="AF56">
        <v>9.222505</v>
      </c>
      <c r="AG56">
        <v>50.950789999999998</v>
      </c>
      <c r="AH56">
        <v>0</v>
      </c>
      <c r="AI56">
        <v>0</v>
      </c>
      <c r="AJ56">
        <v>0</v>
      </c>
      <c r="AK56">
        <v>33.911501000000001</v>
      </c>
      <c r="AL56">
        <v>40.088999999999999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3104.3365890000005</v>
      </c>
    </row>
    <row r="57" spans="1:117">
      <c r="A57" t="s">
        <v>99</v>
      </c>
      <c r="B57">
        <v>0</v>
      </c>
      <c r="C57">
        <v>0</v>
      </c>
      <c r="D57">
        <v>48.226576999999999</v>
      </c>
      <c r="E57">
        <v>0</v>
      </c>
      <c r="F57">
        <v>0</v>
      </c>
      <c r="G57">
        <v>80.254056000000006</v>
      </c>
      <c r="H57">
        <v>0</v>
      </c>
      <c r="I57">
        <v>0</v>
      </c>
      <c r="J57">
        <v>76.039376000000004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10.007999999999999</v>
      </c>
      <c r="W57">
        <v>46.399079999999998</v>
      </c>
      <c r="X57">
        <v>148.30237500000001</v>
      </c>
      <c r="Y57">
        <v>0</v>
      </c>
      <c r="Z57">
        <v>19.5624</v>
      </c>
      <c r="AA57">
        <v>0</v>
      </c>
      <c r="AB57">
        <v>16.166609000000001</v>
      </c>
      <c r="AC57">
        <v>0</v>
      </c>
      <c r="AD57">
        <v>0</v>
      </c>
      <c r="AE57">
        <v>19.725135000000002</v>
      </c>
      <c r="AF57">
        <v>9.222505</v>
      </c>
      <c r="AG57">
        <v>50.950789999999998</v>
      </c>
      <c r="AH57">
        <v>0</v>
      </c>
      <c r="AI57">
        <v>0</v>
      </c>
      <c r="AJ57">
        <v>0</v>
      </c>
      <c r="AK57">
        <v>33.911501000000001</v>
      </c>
      <c r="AL57">
        <v>40.088999999999999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3104.7853890000001</v>
      </c>
    </row>
    <row r="58" spans="1:117">
      <c r="A58" t="s">
        <v>100</v>
      </c>
      <c r="B58">
        <v>0</v>
      </c>
      <c r="C58">
        <v>0</v>
      </c>
      <c r="D58">
        <v>48.226576999999999</v>
      </c>
      <c r="E58">
        <v>0</v>
      </c>
      <c r="F58">
        <v>0</v>
      </c>
      <c r="G58">
        <v>80.254056000000006</v>
      </c>
      <c r="H58">
        <v>0</v>
      </c>
      <c r="I58">
        <v>0</v>
      </c>
      <c r="J58">
        <v>76.039376000000004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10.007999999999999</v>
      </c>
      <c r="W58">
        <v>46.399079999999998</v>
      </c>
      <c r="X58">
        <v>148.30237500000001</v>
      </c>
      <c r="Y58">
        <v>0</v>
      </c>
      <c r="Z58">
        <v>19.5624</v>
      </c>
      <c r="AA58">
        <v>0</v>
      </c>
      <c r="AB58">
        <v>16.166609000000001</v>
      </c>
      <c r="AC58">
        <v>0</v>
      </c>
      <c r="AD58">
        <v>0</v>
      </c>
      <c r="AE58">
        <v>19.725135000000002</v>
      </c>
      <c r="AF58">
        <v>9.222505</v>
      </c>
      <c r="AG58">
        <v>50.950789999999998</v>
      </c>
      <c r="AH58">
        <v>0</v>
      </c>
      <c r="AI58">
        <v>0</v>
      </c>
      <c r="AJ58">
        <v>0</v>
      </c>
      <c r="AK58">
        <v>33.911501000000001</v>
      </c>
      <c r="AL58">
        <v>40.088999999999999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3104.7853890000001</v>
      </c>
    </row>
    <row r="59" spans="1:117">
      <c r="A59" t="s">
        <v>101</v>
      </c>
      <c r="B59">
        <v>0</v>
      </c>
      <c r="C59">
        <v>0</v>
      </c>
      <c r="D59">
        <v>48.226576999999999</v>
      </c>
      <c r="E59">
        <v>0</v>
      </c>
      <c r="F59">
        <v>0</v>
      </c>
      <c r="G59">
        <v>80.254056000000006</v>
      </c>
      <c r="H59">
        <v>0</v>
      </c>
      <c r="I59">
        <v>0</v>
      </c>
      <c r="J59">
        <v>76.039376000000004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10.007999999999999</v>
      </c>
      <c r="W59">
        <v>46.399079999999998</v>
      </c>
      <c r="X59">
        <v>148.30237500000001</v>
      </c>
      <c r="Y59">
        <v>0</v>
      </c>
      <c r="Z59">
        <v>19.5624</v>
      </c>
      <c r="AA59">
        <v>0</v>
      </c>
      <c r="AB59">
        <v>16.166609000000001</v>
      </c>
      <c r="AC59">
        <v>0</v>
      </c>
      <c r="AD59">
        <v>0</v>
      </c>
      <c r="AE59">
        <v>19.725135000000002</v>
      </c>
      <c r="AF59">
        <v>9.222505</v>
      </c>
      <c r="AG59">
        <v>50.950789999999998</v>
      </c>
      <c r="AH59">
        <v>0</v>
      </c>
      <c r="AI59">
        <v>0</v>
      </c>
      <c r="AJ59">
        <v>0</v>
      </c>
      <c r="AK59">
        <v>33.911501000000001</v>
      </c>
      <c r="AL59">
        <v>40.088999999999999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3104.7853890000001</v>
      </c>
    </row>
    <row r="60" spans="1:117">
      <c r="A60" t="s">
        <v>102</v>
      </c>
      <c r="B60">
        <v>0</v>
      </c>
      <c r="C60">
        <v>0</v>
      </c>
      <c r="D60">
        <v>48.226576999999999</v>
      </c>
      <c r="E60">
        <v>0</v>
      </c>
      <c r="F60">
        <v>0</v>
      </c>
      <c r="G60">
        <v>80.254056000000006</v>
      </c>
      <c r="H60">
        <v>0</v>
      </c>
      <c r="I60">
        <v>0</v>
      </c>
      <c r="J60">
        <v>76.039376000000004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10.007999999999999</v>
      </c>
      <c r="W60">
        <v>46.399079999999998</v>
      </c>
      <c r="X60">
        <v>148.30237500000001</v>
      </c>
      <c r="Y60">
        <v>0</v>
      </c>
      <c r="Z60">
        <v>19.5624</v>
      </c>
      <c r="AA60">
        <v>0</v>
      </c>
      <c r="AB60">
        <v>16.166609000000001</v>
      </c>
      <c r="AC60">
        <v>0</v>
      </c>
      <c r="AD60">
        <v>0</v>
      </c>
      <c r="AE60">
        <v>19.725135000000002</v>
      </c>
      <c r="AF60">
        <v>9.222505</v>
      </c>
      <c r="AG60">
        <v>50.950789999999998</v>
      </c>
      <c r="AH60">
        <v>0</v>
      </c>
      <c r="AI60">
        <v>0</v>
      </c>
      <c r="AJ60">
        <v>0</v>
      </c>
      <c r="AK60">
        <v>33.911501000000001</v>
      </c>
      <c r="AL60">
        <v>40.088999999999999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3104.7853890000001</v>
      </c>
    </row>
    <row r="61" spans="1:117">
      <c r="A61" t="s">
        <v>103</v>
      </c>
      <c r="B61">
        <v>0</v>
      </c>
      <c r="C61">
        <v>0</v>
      </c>
      <c r="D61">
        <v>48.226576999999999</v>
      </c>
      <c r="E61">
        <v>0</v>
      </c>
      <c r="F61">
        <v>0</v>
      </c>
      <c r="G61">
        <v>80.254056000000006</v>
      </c>
      <c r="H61">
        <v>0</v>
      </c>
      <c r="I61">
        <v>0</v>
      </c>
      <c r="J61">
        <v>76.039376000000004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10.007999999999999</v>
      </c>
      <c r="W61">
        <v>46.399079999999998</v>
      </c>
      <c r="X61">
        <v>148.30237500000001</v>
      </c>
      <c r="Y61">
        <v>0</v>
      </c>
      <c r="Z61">
        <v>13.041600000000001</v>
      </c>
      <c r="AA61">
        <v>0</v>
      </c>
      <c r="AB61">
        <v>16.166609000000001</v>
      </c>
      <c r="AC61">
        <v>0</v>
      </c>
      <c r="AD61">
        <v>0</v>
      </c>
      <c r="AE61">
        <v>19.725135000000002</v>
      </c>
      <c r="AF61">
        <v>9.222505</v>
      </c>
      <c r="AG61">
        <v>50.950789999999998</v>
      </c>
      <c r="AH61">
        <v>0</v>
      </c>
      <c r="AI61">
        <v>0</v>
      </c>
      <c r="AJ61">
        <v>0</v>
      </c>
      <c r="AK61">
        <v>33.911501000000001</v>
      </c>
      <c r="AL61">
        <v>40.088999999999999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3098.2645890000003</v>
      </c>
    </row>
    <row r="62" spans="1:117">
      <c r="A62" t="s">
        <v>104</v>
      </c>
      <c r="B62">
        <v>0</v>
      </c>
      <c r="C62">
        <v>0</v>
      </c>
      <c r="D62">
        <v>48.226576999999999</v>
      </c>
      <c r="E62">
        <v>0</v>
      </c>
      <c r="F62">
        <v>0</v>
      </c>
      <c r="G62">
        <v>80.254056000000006</v>
      </c>
      <c r="H62">
        <v>0</v>
      </c>
      <c r="I62">
        <v>0</v>
      </c>
      <c r="J62">
        <v>76.039376000000004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10.007999999999999</v>
      </c>
      <c r="W62">
        <v>46.399079999999998</v>
      </c>
      <c r="X62">
        <v>148.30237500000001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50.950789999999998</v>
      </c>
      <c r="AH62">
        <v>0</v>
      </c>
      <c r="AI62">
        <v>0</v>
      </c>
      <c r="AJ62">
        <v>0</v>
      </c>
      <c r="AK62">
        <v>33.911501000000001</v>
      </c>
      <c r="AL62">
        <v>40.088999999999999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3082.0979800000005</v>
      </c>
    </row>
    <row r="63" spans="1:117">
      <c r="A63" t="s">
        <v>105</v>
      </c>
      <c r="B63">
        <v>0</v>
      </c>
      <c r="C63">
        <v>0</v>
      </c>
      <c r="D63">
        <v>48.226576999999999</v>
      </c>
      <c r="E63">
        <v>0</v>
      </c>
      <c r="F63">
        <v>0</v>
      </c>
      <c r="G63">
        <v>80.254056000000006</v>
      </c>
      <c r="H63">
        <v>0</v>
      </c>
      <c r="I63">
        <v>0</v>
      </c>
      <c r="J63">
        <v>76.039376000000004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10.007999999999999</v>
      </c>
      <c r="W63">
        <v>46.399079999999998</v>
      </c>
      <c r="X63">
        <v>148.30237500000001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50.950789999999998</v>
      </c>
      <c r="AH63">
        <v>0</v>
      </c>
      <c r="AI63">
        <v>0</v>
      </c>
      <c r="AJ63">
        <v>0</v>
      </c>
      <c r="AK63">
        <v>33.911501000000001</v>
      </c>
      <c r="AL63">
        <v>26.725999999999999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3074.8069800000007</v>
      </c>
    </row>
    <row r="64" spans="1:117">
      <c r="A64" t="s">
        <v>106</v>
      </c>
      <c r="B64">
        <v>0</v>
      </c>
      <c r="C64">
        <v>0</v>
      </c>
      <c r="D64">
        <v>48.226576999999999</v>
      </c>
      <c r="E64">
        <v>0</v>
      </c>
      <c r="F64">
        <v>0</v>
      </c>
      <c r="G64">
        <v>80.254056000000006</v>
      </c>
      <c r="H64">
        <v>0</v>
      </c>
      <c r="I64">
        <v>0</v>
      </c>
      <c r="J64">
        <v>76.039376000000004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10.007999999999999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50.950789999999998</v>
      </c>
      <c r="AH64">
        <v>0</v>
      </c>
      <c r="AI64">
        <v>0</v>
      </c>
      <c r="AJ64">
        <v>0</v>
      </c>
      <c r="AK64">
        <v>33.911501000000001</v>
      </c>
      <c r="AL64">
        <v>26.725999999999999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3074.8069800000007</v>
      </c>
    </row>
    <row r="65" spans="1:117">
      <c r="A65" t="s">
        <v>107</v>
      </c>
      <c r="B65">
        <v>0</v>
      </c>
      <c r="C65">
        <v>0</v>
      </c>
      <c r="D65">
        <v>48.226576999999999</v>
      </c>
      <c r="E65">
        <v>0</v>
      </c>
      <c r="F65">
        <v>0</v>
      </c>
      <c r="G65">
        <v>80.254056000000006</v>
      </c>
      <c r="H65">
        <v>0</v>
      </c>
      <c r="I65">
        <v>0</v>
      </c>
      <c r="J65">
        <v>76.039376000000004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10.007999999999999</v>
      </c>
      <c r="W65">
        <v>46.399079999999998</v>
      </c>
      <c r="X65">
        <v>148.30237500000001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50.950789999999998</v>
      </c>
      <c r="AH65">
        <v>0</v>
      </c>
      <c r="AI65">
        <v>0</v>
      </c>
      <c r="AJ65">
        <v>0</v>
      </c>
      <c r="AK65">
        <v>33.911501000000001</v>
      </c>
      <c r="AL65">
        <v>13.363</v>
      </c>
      <c r="AM65">
        <v>18.800616999999999</v>
      </c>
      <c r="AN65">
        <v>0.77966899999999995</v>
      </c>
      <c r="AO65">
        <v>0</v>
      </c>
      <c r="AP65">
        <v>0.76859999999999995</v>
      </c>
      <c r="AQ65">
        <v>0</v>
      </c>
      <c r="AR65">
        <v>40.847999999999999</v>
      </c>
      <c r="AS65">
        <v>37.890518999999998</v>
      </c>
      <c r="AT65">
        <v>20.000036000000001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3062.2108160000002</v>
      </c>
    </row>
    <row r="66" spans="1:117">
      <c r="A66" t="s">
        <v>108</v>
      </c>
      <c r="B66">
        <v>0</v>
      </c>
      <c r="C66">
        <v>0</v>
      </c>
      <c r="D66">
        <v>48.226576999999999</v>
      </c>
      <c r="E66">
        <v>0</v>
      </c>
      <c r="F66">
        <v>0</v>
      </c>
      <c r="G66">
        <v>80.254056000000006</v>
      </c>
      <c r="H66">
        <v>0</v>
      </c>
      <c r="I66">
        <v>0</v>
      </c>
      <c r="J66">
        <v>76.039376000000004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10.007999999999999</v>
      </c>
      <c r="W66">
        <v>46.399079999999998</v>
      </c>
      <c r="X66">
        <v>148.30237500000001</v>
      </c>
      <c r="Y66">
        <v>0</v>
      </c>
      <c r="Z66">
        <v>13.041600000000001</v>
      </c>
      <c r="AA66">
        <v>12.481999999999999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50.950789999999998</v>
      </c>
      <c r="AH66">
        <v>0</v>
      </c>
      <c r="AI66">
        <v>0</v>
      </c>
      <c r="AJ66">
        <v>0</v>
      </c>
      <c r="AK66">
        <v>33.911501000000001</v>
      </c>
      <c r="AL66">
        <v>13.363</v>
      </c>
      <c r="AM66">
        <v>18.800616999999999</v>
      </c>
      <c r="AN66">
        <v>0.77966899999999995</v>
      </c>
      <c r="AO66">
        <v>0</v>
      </c>
      <c r="AP66">
        <v>0.76859999999999995</v>
      </c>
      <c r="AQ66">
        <v>0</v>
      </c>
      <c r="AR66">
        <v>34.776000000000003</v>
      </c>
      <c r="AS66">
        <v>37.890518999999998</v>
      </c>
      <c r="AT66">
        <v>20.000036000000001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3068.6208160000001</v>
      </c>
    </row>
    <row r="67" spans="1:117">
      <c r="A67" t="s">
        <v>109</v>
      </c>
      <c r="B67">
        <v>0</v>
      </c>
      <c r="C67">
        <v>0</v>
      </c>
      <c r="D67">
        <v>48.226576999999999</v>
      </c>
      <c r="E67">
        <v>0</v>
      </c>
      <c r="F67">
        <v>0</v>
      </c>
      <c r="G67">
        <v>80.254056000000006</v>
      </c>
      <c r="H67">
        <v>0</v>
      </c>
      <c r="I67">
        <v>0</v>
      </c>
      <c r="J67">
        <v>74.681529999999995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10.007999999999999</v>
      </c>
      <c r="W67">
        <v>46.399079999999998</v>
      </c>
      <c r="X67">
        <v>148.30237500000001</v>
      </c>
      <c r="Y67">
        <v>0</v>
      </c>
      <c r="Z67">
        <v>13.041600000000001</v>
      </c>
      <c r="AA67">
        <v>12.481999999999999</v>
      </c>
      <c r="AB67">
        <v>0</v>
      </c>
      <c r="AC67">
        <v>0</v>
      </c>
      <c r="AD67">
        <v>10.858853999999999</v>
      </c>
      <c r="AE67">
        <v>19.725135000000002</v>
      </c>
      <c r="AF67">
        <v>0</v>
      </c>
      <c r="AG67">
        <v>50.950789999999998</v>
      </c>
      <c r="AH67">
        <v>0</v>
      </c>
      <c r="AI67">
        <v>0</v>
      </c>
      <c r="AJ67">
        <v>0</v>
      </c>
      <c r="AK67">
        <v>33.911501000000001</v>
      </c>
      <c r="AL67">
        <v>13.363</v>
      </c>
      <c r="AM67">
        <v>18.800616999999999</v>
      </c>
      <c r="AN67">
        <v>0.77966899999999995</v>
      </c>
      <c r="AO67">
        <v>0</v>
      </c>
      <c r="AP67">
        <v>0.76859999999999995</v>
      </c>
      <c r="AQ67">
        <v>0</v>
      </c>
      <c r="AR67">
        <v>13.247999999999999</v>
      </c>
      <c r="AS67">
        <v>37.890518999999998</v>
      </c>
      <c r="AT67">
        <v>20.000036000000001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3047.3713190000003</v>
      </c>
    </row>
    <row r="68" spans="1:117">
      <c r="A68" t="s">
        <v>110</v>
      </c>
      <c r="B68">
        <v>0</v>
      </c>
      <c r="C68">
        <v>0</v>
      </c>
      <c r="D68">
        <v>48.226576999999999</v>
      </c>
      <c r="E68">
        <v>0</v>
      </c>
      <c r="F68">
        <v>0</v>
      </c>
      <c r="G68">
        <v>80.254056000000006</v>
      </c>
      <c r="H68">
        <v>0</v>
      </c>
      <c r="I68">
        <v>0</v>
      </c>
      <c r="J68">
        <v>74.681529999999995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10.007999999999999</v>
      </c>
      <c r="W68">
        <v>46.399079999999998</v>
      </c>
      <c r="X68">
        <v>148.30237500000001</v>
      </c>
      <c r="Y68">
        <v>0</v>
      </c>
      <c r="Z68">
        <v>13.041600000000001</v>
      </c>
      <c r="AA68">
        <v>13.43</v>
      </c>
      <c r="AB68">
        <v>0</v>
      </c>
      <c r="AC68">
        <v>0</v>
      </c>
      <c r="AD68">
        <v>10.858853999999999</v>
      </c>
      <c r="AE68">
        <v>19.725135000000002</v>
      </c>
      <c r="AF68">
        <v>0</v>
      </c>
      <c r="AG68">
        <v>50.950789999999998</v>
      </c>
      <c r="AH68">
        <v>0</v>
      </c>
      <c r="AI68">
        <v>0</v>
      </c>
      <c r="AJ68">
        <v>0</v>
      </c>
      <c r="AK68">
        <v>33.911501000000001</v>
      </c>
      <c r="AL68">
        <v>13.363</v>
      </c>
      <c r="AM68">
        <v>18.800616999999999</v>
      </c>
      <c r="AN68">
        <v>0.77966899999999995</v>
      </c>
      <c r="AO68">
        <v>0</v>
      </c>
      <c r="AP68">
        <v>0.76859999999999995</v>
      </c>
      <c r="AQ68">
        <v>0</v>
      </c>
      <c r="AR68">
        <v>4.4160000000000004</v>
      </c>
      <c r="AS68">
        <v>37.890518999999998</v>
      </c>
      <c r="AT68">
        <v>20.000036000000001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3039.4873190000003</v>
      </c>
    </row>
    <row r="69" spans="1:117">
      <c r="A69" t="s">
        <v>111</v>
      </c>
      <c r="B69">
        <v>0</v>
      </c>
      <c r="C69">
        <v>0</v>
      </c>
      <c r="D69">
        <v>48.226576000000001</v>
      </c>
      <c r="E69">
        <v>0</v>
      </c>
      <c r="F69">
        <v>0</v>
      </c>
      <c r="G69">
        <v>80.254056000000006</v>
      </c>
      <c r="H69">
        <v>0</v>
      </c>
      <c r="I69">
        <v>0</v>
      </c>
      <c r="J69">
        <v>74.681529999999995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10.007999999999999</v>
      </c>
      <c r="W69">
        <v>46.399079999999998</v>
      </c>
      <c r="X69">
        <v>148.30237500000001</v>
      </c>
      <c r="Y69">
        <v>0</v>
      </c>
      <c r="Z69">
        <v>13.041600000000001</v>
      </c>
      <c r="AA69">
        <v>28.09872</v>
      </c>
      <c r="AB69">
        <v>0</v>
      </c>
      <c r="AC69">
        <v>0</v>
      </c>
      <c r="AD69">
        <v>10.858853999999999</v>
      </c>
      <c r="AE69">
        <v>19.725135000000002</v>
      </c>
      <c r="AF69">
        <v>0</v>
      </c>
      <c r="AG69">
        <v>50.950789999999998</v>
      </c>
      <c r="AH69">
        <v>0</v>
      </c>
      <c r="AI69">
        <v>0</v>
      </c>
      <c r="AJ69">
        <v>0</v>
      </c>
      <c r="AK69">
        <v>33.911501000000001</v>
      </c>
      <c r="AL69">
        <v>13.363</v>
      </c>
      <c r="AM69">
        <v>18.800616999999999</v>
      </c>
      <c r="AN69">
        <v>0.77966899999999995</v>
      </c>
      <c r="AO69">
        <v>0</v>
      </c>
      <c r="AP69">
        <v>1.9215</v>
      </c>
      <c r="AQ69">
        <v>0</v>
      </c>
      <c r="AR69">
        <v>4.4160000000000004</v>
      </c>
      <c r="AS69">
        <v>37.890518999999998</v>
      </c>
      <c r="AT69">
        <v>20.000036000000001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3055.3089380000001</v>
      </c>
    </row>
    <row r="70" spans="1:117">
      <c r="A70" t="s">
        <v>112</v>
      </c>
      <c r="B70">
        <v>0</v>
      </c>
      <c r="C70">
        <v>0</v>
      </c>
      <c r="D70">
        <v>48.226576999999999</v>
      </c>
      <c r="E70">
        <v>0</v>
      </c>
      <c r="F70">
        <v>0</v>
      </c>
      <c r="G70">
        <v>80.254056000000006</v>
      </c>
      <c r="H70">
        <v>0</v>
      </c>
      <c r="I70">
        <v>0</v>
      </c>
      <c r="J70">
        <v>74.681529999999995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10.007999999999999</v>
      </c>
      <c r="W70">
        <v>46.399079999999998</v>
      </c>
      <c r="X70">
        <v>148.30237500000001</v>
      </c>
      <c r="Y70">
        <v>0</v>
      </c>
      <c r="Z70">
        <v>13.041600000000001</v>
      </c>
      <c r="AA70">
        <v>28.09872</v>
      </c>
      <c r="AB70">
        <v>0</v>
      </c>
      <c r="AC70">
        <v>0</v>
      </c>
      <c r="AD70">
        <v>10.858853999999999</v>
      </c>
      <c r="AE70">
        <v>19.725135000000002</v>
      </c>
      <c r="AF70">
        <v>0</v>
      </c>
      <c r="AG70">
        <v>50.950789999999998</v>
      </c>
      <c r="AH70">
        <v>0</v>
      </c>
      <c r="AI70">
        <v>0</v>
      </c>
      <c r="AJ70">
        <v>0</v>
      </c>
      <c r="AK70">
        <v>33.911501000000001</v>
      </c>
      <c r="AL70">
        <v>13.363</v>
      </c>
      <c r="AM70">
        <v>18.800616999999999</v>
      </c>
      <c r="AN70">
        <v>0.77966899999999995</v>
      </c>
      <c r="AO70">
        <v>0</v>
      </c>
      <c r="AP70">
        <v>1.9215</v>
      </c>
      <c r="AQ70">
        <v>0</v>
      </c>
      <c r="AR70">
        <v>33.119999999999997</v>
      </c>
      <c r="AS70">
        <v>37.890518999999998</v>
      </c>
      <c r="AT70">
        <v>20.000036000000001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3084.0129390000002</v>
      </c>
    </row>
    <row r="71" spans="1:117">
      <c r="A71" t="s">
        <v>113</v>
      </c>
      <c r="B71">
        <v>0</v>
      </c>
      <c r="C71">
        <v>0</v>
      </c>
      <c r="D71">
        <v>48.226576999999999</v>
      </c>
      <c r="E71">
        <v>0</v>
      </c>
      <c r="F71">
        <v>0</v>
      </c>
      <c r="G71">
        <v>80.254056000000006</v>
      </c>
      <c r="H71">
        <v>0</v>
      </c>
      <c r="I71">
        <v>0</v>
      </c>
      <c r="J71">
        <v>74.681529999999995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10.007999999999999</v>
      </c>
      <c r="W71">
        <v>46.399079999999998</v>
      </c>
      <c r="X71">
        <v>148.30237500000001</v>
      </c>
      <c r="Y71">
        <v>0</v>
      </c>
      <c r="Z71">
        <v>6.5208000000000004</v>
      </c>
      <c r="AA71">
        <v>28.09872</v>
      </c>
      <c r="AB71">
        <v>0</v>
      </c>
      <c r="AC71">
        <v>0</v>
      </c>
      <c r="AD71">
        <v>10.858853999999999</v>
      </c>
      <c r="AE71">
        <v>19.725135000000002</v>
      </c>
      <c r="AF71">
        <v>0</v>
      </c>
      <c r="AG71">
        <v>50.950789999999998</v>
      </c>
      <c r="AH71">
        <v>20.057735000000001</v>
      </c>
      <c r="AI71">
        <v>0</v>
      </c>
      <c r="AJ71">
        <v>0</v>
      </c>
      <c r="AK71">
        <v>33.911501000000001</v>
      </c>
      <c r="AL71">
        <v>12.782</v>
      </c>
      <c r="AM71">
        <v>18.800616999999999</v>
      </c>
      <c r="AN71">
        <v>0.77966899999999995</v>
      </c>
      <c r="AO71">
        <v>0</v>
      </c>
      <c r="AP71">
        <v>1.9215</v>
      </c>
      <c r="AQ71">
        <v>0</v>
      </c>
      <c r="AR71">
        <v>34.776000000000003</v>
      </c>
      <c r="AS71">
        <v>37.890518999999998</v>
      </c>
      <c r="AT71">
        <v>20.000026999999999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0.77003600000000005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3099.3949010000001</v>
      </c>
    </row>
    <row r="72" spans="1:117">
      <c r="A72" t="s">
        <v>114</v>
      </c>
      <c r="B72">
        <v>0</v>
      </c>
      <c r="C72">
        <v>0</v>
      </c>
      <c r="D72">
        <v>48.226576999999999</v>
      </c>
      <c r="E72">
        <v>0</v>
      </c>
      <c r="F72">
        <v>0</v>
      </c>
      <c r="G72">
        <v>80.254056000000006</v>
      </c>
      <c r="H72">
        <v>0</v>
      </c>
      <c r="I72">
        <v>0</v>
      </c>
      <c r="J72">
        <v>74.681529999999995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10.007999999999999</v>
      </c>
      <c r="W72">
        <v>46.399079999999998</v>
      </c>
      <c r="X72">
        <v>148.30237500000001</v>
      </c>
      <c r="Y72">
        <v>0</v>
      </c>
      <c r="Z72">
        <v>6.5208000000000004</v>
      </c>
      <c r="AA72">
        <v>28.09872</v>
      </c>
      <c r="AB72">
        <v>4.0907410000000004</v>
      </c>
      <c r="AC72">
        <v>0</v>
      </c>
      <c r="AD72">
        <v>10.858853999999999</v>
      </c>
      <c r="AE72">
        <v>19.725135000000002</v>
      </c>
      <c r="AF72">
        <v>0</v>
      </c>
      <c r="AG72">
        <v>50.950789999999998</v>
      </c>
      <c r="AH72">
        <v>24.515008999999999</v>
      </c>
      <c r="AI72">
        <v>0</v>
      </c>
      <c r="AJ72">
        <v>0</v>
      </c>
      <c r="AK72">
        <v>33.911501000000001</v>
      </c>
      <c r="AL72">
        <v>12.782</v>
      </c>
      <c r="AM72">
        <v>18.800616999999999</v>
      </c>
      <c r="AN72">
        <v>0.77966899999999995</v>
      </c>
      <c r="AO72">
        <v>0</v>
      </c>
      <c r="AP72">
        <v>1.9215</v>
      </c>
      <c r="AQ72">
        <v>0</v>
      </c>
      <c r="AR72">
        <v>34.776000000000003</v>
      </c>
      <c r="AS72">
        <v>37.890518999999998</v>
      </c>
      <c r="AT72">
        <v>20.000036000000001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3108.1123330000005</v>
      </c>
    </row>
    <row r="73" spans="1:117">
      <c r="A73" t="s">
        <v>115</v>
      </c>
      <c r="B73">
        <v>0</v>
      </c>
      <c r="C73">
        <v>0</v>
      </c>
      <c r="D73">
        <v>48.226576999999999</v>
      </c>
      <c r="E73">
        <v>0</v>
      </c>
      <c r="F73">
        <v>0</v>
      </c>
      <c r="G73">
        <v>80.254056000000006</v>
      </c>
      <c r="H73">
        <v>0</v>
      </c>
      <c r="I73">
        <v>0</v>
      </c>
      <c r="J73">
        <v>74.681529999999995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10.007999999999999</v>
      </c>
      <c r="W73">
        <v>46.399079999999998</v>
      </c>
      <c r="X73">
        <v>148.30237500000001</v>
      </c>
      <c r="Y73">
        <v>0</v>
      </c>
      <c r="Z73">
        <v>6.5208000000000004</v>
      </c>
      <c r="AA73">
        <v>28.09872</v>
      </c>
      <c r="AB73">
        <v>16.166609000000001</v>
      </c>
      <c r="AC73">
        <v>11.598717000000001</v>
      </c>
      <c r="AD73">
        <v>10.858853999999999</v>
      </c>
      <c r="AE73">
        <v>19.725135000000002</v>
      </c>
      <c r="AF73">
        <v>0</v>
      </c>
      <c r="AG73">
        <v>50.950789999999998</v>
      </c>
      <c r="AH73">
        <v>44.572744</v>
      </c>
      <c r="AI73">
        <v>0</v>
      </c>
      <c r="AJ73">
        <v>0</v>
      </c>
      <c r="AK73">
        <v>33.911501000000001</v>
      </c>
      <c r="AL73">
        <v>26.725999999999999</v>
      </c>
      <c r="AM73">
        <v>18.800616999999999</v>
      </c>
      <c r="AN73">
        <v>0.77966899999999995</v>
      </c>
      <c r="AO73">
        <v>0</v>
      </c>
      <c r="AP73">
        <v>1.9215</v>
      </c>
      <c r="AQ73">
        <v>11.394427</v>
      </c>
      <c r="AR73">
        <v>34.776000000000003</v>
      </c>
      <c r="AS73">
        <v>37.890518999999998</v>
      </c>
      <c r="AT73">
        <v>20.000036000000001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3179.8422150000001</v>
      </c>
    </row>
    <row r="74" spans="1:117">
      <c r="A74" t="s">
        <v>116</v>
      </c>
      <c r="B74">
        <v>0</v>
      </c>
      <c r="C74">
        <v>0</v>
      </c>
      <c r="D74">
        <v>48.226576999999999</v>
      </c>
      <c r="E74">
        <v>0</v>
      </c>
      <c r="F74">
        <v>0</v>
      </c>
      <c r="G74">
        <v>80.254056000000006</v>
      </c>
      <c r="H74">
        <v>0</v>
      </c>
      <c r="I74">
        <v>0</v>
      </c>
      <c r="J74">
        <v>74.681529999999995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10.007999999999999</v>
      </c>
      <c r="W74">
        <v>46.399079999999998</v>
      </c>
      <c r="X74">
        <v>148.30237500000001</v>
      </c>
      <c r="Y74">
        <v>0</v>
      </c>
      <c r="Z74">
        <v>6.5208000000000004</v>
      </c>
      <c r="AA74">
        <v>28.09872</v>
      </c>
      <c r="AB74">
        <v>16.166609000000001</v>
      </c>
      <c r="AC74">
        <v>11.598717000000001</v>
      </c>
      <c r="AD74">
        <v>10.858853999999999</v>
      </c>
      <c r="AE74">
        <v>19.725135000000002</v>
      </c>
      <c r="AF74">
        <v>0</v>
      </c>
      <c r="AG74">
        <v>50.950789999999998</v>
      </c>
      <c r="AH74">
        <v>71.316390999999996</v>
      </c>
      <c r="AI74">
        <v>0</v>
      </c>
      <c r="AJ74">
        <v>0</v>
      </c>
      <c r="AK74">
        <v>33.911501000000001</v>
      </c>
      <c r="AL74">
        <v>26.725999999999999</v>
      </c>
      <c r="AM74">
        <v>18.800616999999999</v>
      </c>
      <c r="AN74">
        <v>0.77966899999999995</v>
      </c>
      <c r="AO74">
        <v>0</v>
      </c>
      <c r="AP74">
        <v>1.9215</v>
      </c>
      <c r="AQ74">
        <v>22.788855000000002</v>
      </c>
      <c r="AR74">
        <v>34.776000000000003</v>
      </c>
      <c r="AS74">
        <v>37.890518999999998</v>
      </c>
      <c r="AT74">
        <v>20.000036000000001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3220.8858349999996</v>
      </c>
    </row>
    <row r="75" spans="1:117">
      <c r="A75" t="s">
        <v>117</v>
      </c>
      <c r="B75">
        <v>0</v>
      </c>
      <c r="C75">
        <v>0</v>
      </c>
      <c r="D75">
        <v>48.226576999999999</v>
      </c>
      <c r="E75">
        <v>0</v>
      </c>
      <c r="F75">
        <v>0</v>
      </c>
      <c r="G75">
        <v>80.254056000000006</v>
      </c>
      <c r="H75">
        <v>0</v>
      </c>
      <c r="I75">
        <v>0</v>
      </c>
      <c r="J75">
        <v>74.681529999999995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10.007999999999999</v>
      </c>
      <c r="W75">
        <v>46.399079999999998</v>
      </c>
      <c r="X75">
        <v>148.30237500000001</v>
      </c>
      <c r="Y75">
        <v>0</v>
      </c>
      <c r="Z75">
        <v>6.5208000000000004</v>
      </c>
      <c r="AA75">
        <v>28.09872</v>
      </c>
      <c r="AB75">
        <v>16.166609000000001</v>
      </c>
      <c r="AC75">
        <v>11.598717000000001</v>
      </c>
      <c r="AD75">
        <v>10.858853999999999</v>
      </c>
      <c r="AE75">
        <v>39.450268999999999</v>
      </c>
      <c r="AF75">
        <v>0</v>
      </c>
      <c r="AG75">
        <v>50.950789999999998</v>
      </c>
      <c r="AH75">
        <v>83.573894999999993</v>
      </c>
      <c r="AI75">
        <v>0</v>
      </c>
      <c r="AJ75">
        <v>0</v>
      </c>
      <c r="AK75">
        <v>33.911501000000001</v>
      </c>
      <c r="AL75">
        <v>40.088999999999999</v>
      </c>
      <c r="AM75">
        <v>18.800616999999999</v>
      </c>
      <c r="AN75">
        <v>0.77966899999999995</v>
      </c>
      <c r="AO75">
        <v>0</v>
      </c>
      <c r="AP75">
        <v>1.9215</v>
      </c>
      <c r="AQ75">
        <v>34.183281999999998</v>
      </c>
      <c r="AR75">
        <v>34.776000000000003</v>
      </c>
      <c r="AS75">
        <v>37.890518999999998</v>
      </c>
      <c r="AT75">
        <v>20.000036000000001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3278.0879209999994</v>
      </c>
    </row>
    <row r="76" spans="1:117">
      <c r="A76" t="s">
        <v>118</v>
      </c>
      <c r="B76">
        <v>0</v>
      </c>
      <c r="C76">
        <v>0</v>
      </c>
      <c r="D76">
        <v>48.226576999999999</v>
      </c>
      <c r="E76">
        <v>0</v>
      </c>
      <c r="F76">
        <v>0</v>
      </c>
      <c r="G76">
        <v>80.254056000000006</v>
      </c>
      <c r="H76">
        <v>0</v>
      </c>
      <c r="I76">
        <v>0</v>
      </c>
      <c r="J76">
        <v>74.681529999999995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10.007999999999999</v>
      </c>
      <c r="W76">
        <v>46.399079999999998</v>
      </c>
      <c r="X76">
        <v>148.30237500000001</v>
      </c>
      <c r="Y76">
        <v>0</v>
      </c>
      <c r="Z76">
        <v>3.3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50.950789999999998</v>
      </c>
      <c r="AH76">
        <v>122.575046</v>
      </c>
      <c r="AI76">
        <v>0</v>
      </c>
      <c r="AJ76">
        <v>0</v>
      </c>
      <c r="AK76">
        <v>33.911501000000001</v>
      </c>
      <c r="AL76">
        <v>40.088999999999999</v>
      </c>
      <c r="AM76">
        <v>18.800616999999999</v>
      </c>
      <c r="AN76">
        <v>0.77966899999999995</v>
      </c>
      <c r="AO76">
        <v>0</v>
      </c>
      <c r="AP76">
        <v>1.9215</v>
      </c>
      <c r="AQ76">
        <v>45.577708999999999</v>
      </c>
      <c r="AR76">
        <v>34.776000000000003</v>
      </c>
      <c r="AS76">
        <v>37.890518999999998</v>
      </c>
      <c r="AT76">
        <v>20.000036000000001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3375.2041890000005</v>
      </c>
    </row>
    <row r="77" spans="1:117">
      <c r="A77" t="s">
        <v>119</v>
      </c>
      <c r="B77">
        <v>0</v>
      </c>
      <c r="C77">
        <v>0</v>
      </c>
      <c r="D77">
        <v>48.226576999999999</v>
      </c>
      <c r="E77">
        <v>0</v>
      </c>
      <c r="F77">
        <v>0</v>
      </c>
      <c r="G77">
        <v>80.254056000000006</v>
      </c>
      <c r="H77">
        <v>0</v>
      </c>
      <c r="I77">
        <v>0</v>
      </c>
      <c r="J77">
        <v>74.681529999999995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10.007999999999999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49.579783999999997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50.950789999999998</v>
      </c>
      <c r="AH77">
        <v>159.34755999999999</v>
      </c>
      <c r="AI77">
        <v>3.814368</v>
      </c>
      <c r="AJ77">
        <v>0</v>
      </c>
      <c r="AK77">
        <v>33.911501000000001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8.1983999999999995</v>
      </c>
      <c r="AQ77">
        <v>45.577708999999999</v>
      </c>
      <c r="AR77">
        <v>34.776000000000003</v>
      </c>
      <c r="AS77">
        <v>38.989905999999998</v>
      </c>
      <c r="AT77">
        <v>20.000036000000001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3559.8433639999998</v>
      </c>
    </row>
    <row r="78" spans="1:117">
      <c r="A78" t="s">
        <v>120</v>
      </c>
      <c r="B78">
        <v>0</v>
      </c>
      <c r="C78">
        <v>0</v>
      </c>
      <c r="D78">
        <v>48.226576999999999</v>
      </c>
      <c r="E78">
        <v>0</v>
      </c>
      <c r="F78">
        <v>0</v>
      </c>
      <c r="G78">
        <v>80.254056000000006</v>
      </c>
      <c r="H78">
        <v>0</v>
      </c>
      <c r="I78">
        <v>0</v>
      </c>
      <c r="J78">
        <v>74.681529999999995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10.007999999999999</v>
      </c>
      <c r="W78">
        <v>46.399079999999998</v>
      </c>
      <c r="X78">
        <v>148.30237500000001</v>
      </c>
      <c r="Y78">
        <v>0</v>
      </c>
      <c r="Z78">
        <v>19.5624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50.950789999999998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8.1983999999999995</v>
      </c>
      <c r="AQ78">
        <v>45.577708999999999</v>
      </c>
      <c r="AR78">
        <v>34.776000000000003</v>
      </c>
      <c r="AS78">
        <v>38.989905999999998</v>
      </c>
      <c r="AT78">
        <v>20.000036000000001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3573.0915580000001</v>
      </c>
    </row>
    <row r="79" spans="1:117">
      <c r="A79" t="s">
        <v>121</v>
      </c>
      <c r="B79">
        <v>0</v>
      </c>
      <c r="C79">
        <v>0</v>
      </c>
      <c r="D79">
        <v>48.226576999999999</v>
      </c>
      <c r="E79">
        <v>0</v>
      </c>
      <c r="F79">
        <v>0</v>
      </c>
      <c r="G79">
        <v>81.591623999999996</v>
      </c>
      <c r="H79">
        <v>0</v>
      </c>
      <c r="I79">
        <v>0</v>
      </c>
      <c r="J79">
        <v>74.681529999999995</v>
      </c>
      <c r="K79">
        <v>688.71594700000003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10.007999999999999</v>
      </c>
      <c r="W79">
        <v>46.399079999999998</v>
      </c>
      <c r="X79">
        <v>148.30237500000001</v>
      </c>
      <c r="Y79">
        <v>0</v>
      </c>
      <c r="Z79">
        <v>19.5624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50.950789999999998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8.1983999999999995</v>
      </c>
      <c r="AQ79">
        <v>45.577708999999999</v>
      </c>
      <c r="AR79">
        <v>34.776000000000003</v>
      </c>
      <c r="AS79">
        <v>38.989905999999998</v>
      </c>
      <c r="AT79">
        <v>20.000036000000001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3607.5195269999999</v>
      </c>
    </row>
    <row r="80" spans="1:117">
      <c r="A80" t="s">
        <v>122</v>
      </c>
      <c r="B80">
        <v>0</v>
      </c>
      <c r="C80">
        <v>0</v>
      </c>
      <c r="D80">
        <v>48.226576999999999</v>
      </c>
      <c r="E80">
        <v>0</v>
      </c>
      <c r="F80">
        <v>0</v>
      </c>
      <c r="G80">
        <v>81.591623999999996</v>
      </c>
      <c r="H80">
        <v>0</v>
      </c>
      <c r="I80">
        <v>0</v>
      </c>
      <c r="J80">
        <v>74.681529999999995</v>
      </c>
      <c r="K80">
        <v>688.71594700000003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10.007999999999999</v>
      </c>
      <c r="W80">
        <v>46.399079999999998</v>
      </c>
      <c r="X80">
        <v>148.30237500000001</v>
      </c>
      <c r="Y80">
        <v>0</v>
      </c>
      <c r="Z80">
        <v>19.5624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50.950789999999998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8.1983999999999995</v>
      </c>
      <c r="AQ80">
        <v>45.577708999999999</v>
      </c>
      <c r="AR80">
        <v>34.776000000000003</v>
      </c>
      <c r="AS80">
        <v>38.989905999999998</v>
      </c>
      <c r="AT80">
        <v>20.000036000000001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3607.5195269999999</v>
      </c>
    </row>
    <row r="81" spans="1:117">
      <c r="A81" t="s">
        <v>123</v>
      </c>
      <c r="B81">
        <v>0</v>
      </c>
      <c r="C81">
        <v>0</v>
      </c>
      <c r="D81">
        <v>48.226576999999999</v>
      </c>
      <c r="E81">
        <v>0</v>
      </c>
      <c r="F81">
        <v>0</v>
      </c>
      <c r="G81">
        <v>81.591623999999996</v>
      </c>
      <c r="H81">
        <v>0</v>
      </c>
      <c r="I81">
        <v>0</v>
      </c>
      <c r="J81">
        <v>74.681529999999995</v>
      </c>
      <c r="K81">
        <v>688.71594700000003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10.007999999999999</v>
      </c>
      <c r="W81">
        <v>46.399079999999998</v>
      </c>
      <c r="X81">
        <v>148.30237500000001</v>
      </c>
      <c r="Y81">
        <v>0</v>
      </c>
      <c r="Z81">
        <v>19.5624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50.950789999999998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17.43</v>
      </c>
      <c r="AM81">
        <v>18.800616999999999</v>
      </c>
      <c r="AN81">
        <v>0.77966899999999995</v>
      </c>
      <c r="AO81">
        <v>0</v>
      </c>
      <c r="AP81">
        <v>6.4050000000000002</v>
      </c>
      <c r="AQ81">
        <v>45.577708999999999</v>
      </c>
      <c r="AR81">
        <v>34.776000000000003</v>
      </c>
      <c r="AS81">
        <v>38.989905999999998</v>
      </c>
      <c r="AT81">
        <v>20.000036000000001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3543.7799069999996</v>
      </c>
    </row>
    <row r="82" spans="1:117">
      <c r="A82" t="s">
        <v>124</v>
      </c>
      <c r="B82">
        <v>0</v>
      </c>
      <c r="C82">
        <v>0</v>
      </c>
      <c r="D82">
        <v>48.226576999999999</v>
      </c>
      <c r="E82">
        <v>0</v>
      </c>
      <c r="F82">
        <v>0</v>
      </c>
      <c r="G82">
        <v>81.591623999999996</v>
      </c>
      <c r="H82">
        <v>0</v>
      </c>
      <c r="I82">
        <v>0</v>
      </c>
      <c r="J82">
        <v>74.681529999999995</v>
      </c>
      <c r="K82">
        <v>688.71594700000003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10.007999999999999</v>
      </c>
      <c r="W82">
        <v>46.399079999999998</v>
      </c>
      <c r="X82">
        <v>148.30237500000001</v>
      </c>
      <c r="Y82">
        <v>0</v>
      </c>
      <c r="Z82">
        <v>19.5624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50.950789999999998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13.363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45.577708999999999</v>
      </c>
      <c r="AR82">
        <v>34.776000000000003</v>
      </c>
      <c r="AS82">
        <v>38.989905999999998</v>
      </c>
      <c r="AT82">
        <v>20.000036000000001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3539.7129069999996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81.591623999999996</v>
      </c>
      <c r="H83">
        <v>0</v>
      </c>
      <c r="I83">
        <v>0</v>
      </c>
      <c r="J83">
        <v>74.681529999999995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10.007999999999999</v>
      </c>
      <c r="W83">
        <v>46.399079999999998</v>
      </c>
      <c r="X83">
        <v>148.30237500000001</v>
      </c>
      <c r="Y83">
        <v>0</v>
      </c>
      <c r="Z83">
        <v>19.5624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50.950789999999998</v>
      </c>
      <c r="AH83">
        <v>159.34755999999999</v>
      </c>
      <c r="AI83">
        <v>19.596695</v>
      </c>
      <c r="AJ83">
        <v>0</v>
      </c>
      <c r="AK83">
        <v>33.911501000000001</v>
      </c>
      <c r="AL83">
        <v>13.363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45.577708999999999</v>
      </c>
      <c r="AR83">
        <v>34.776000000000003</v>
      </c>
      <c r="AS83">
        <v>38.989905999999998</v>
      </c>
      <c r="AT83">
        <v>20.000036000000001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3520.1162129999998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81.591623999999996</v>
      </c>
      <c r="H84">
        <v>0</v>
      </c>
      <c r="I84">
        <v>0</v>
      </c>
      <c r="J84">
        <v>74.681529999999995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10.007999999999999</v>
      </c>
      <c r="W84">
        <v>46.399079999999998</v>
      </c>
      <c r="X84">
        <v>148.30237500000001</v>
      </c>
      <c r="Y84">
        <v>0</v>
      </c>
      <c r="Z84">
        <v>19.5624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50.950789999999998</v>
      </c>
      <c r="AH84">
        <v>159.34755999999999</v>
      </c>
      <c r="AI84">
        <v>19.596695</v>
      </c>
      <c r="AJ84">
        <v>0</v>
      </c>
      <c r="AK84">
        <v>33.911501000000001</v>
      </c>
      <c r="AL84">
        <v>13.363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45.577708999999999</v>
      </c>
      <c r="AR84">
        <v>34.776000000000003</v>
      </c>
      <c r="AS84">
        <v>38.989905999999998</v>
      </c>
      <c r="AT84">
        <v>20.000036000000001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3520.1162129999998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81.591623999999996</v>
      </c>
      <c r="H85">
        <v>0</v>
      </c>
      <c r="I85">
        <v>0</v>
      </c>
      <c r="J85">
        <v>74.681529999999995</v>
      </c>
      <c r="K85">
        <v>688.41594699999996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10.007999999999999</v>
      </c>
      <c r="W85">
        <v>46.399079999999998</v>
      </c>
      <c r="X85">
        <v>148.30237500000001</v>
      </c>
      <c r="Y85">
        <v>0</v>
      </c>
      <c r="Z85">
        <v>3.3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39.450268999999999</v>
      </c>
      <c r="AF85">
        <v>9.222505</v>
      </c>
      <c r="AG85">
        <v>50.950789999999998</v>
      </c>
      <c r="AH85">
        <v>137.618347</v>
      </c>
      <c r="AI85">
        <v>3.0514939999999999</v>
      </c>
      <c r="AJ85">
        <v>0</v>
      </c>
      <c r="AK85">
        <v>33.911501000000001</v>
      </c>
      <c r="AL85">
        <v>13.363</v>
      </c>
      <c r="AM85">
        <v>18.800616999999999</v>
      </c>
      <c r="AN85">
        <v>0.77966899999999995</v>
      </c>
      <c r="AO85">
        <v>0</v>
      </c>
      <c r="AP85">
        <v>0</v>
      </c>
      <c r="AQ85">
        <v>45.577708999999999</v>
      </c>
      <c r="AR85">
        <v>34.776000000000003</v>
      </c>
      <c r="AS85">
        <v>37.890518999999998</v>
      </c>
      <c r="AT85">
        <v>20.000036000000001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3423.9247969999997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81.591623999999996</v>
      </c>
      <c r="H86">
        <v>0</v>
      </c>
      <c r="I86">
        <v>0</v>
      </c>
      <c r="J86">
        <v>74.681529999999995</v>
      </c>
      <c r="K86">
        <v>688.41594699999996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10.007999999999999</v>
      </c>
      <c r="W86">
        <v>46.399079999999998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39.450268999999999</v>
      </c>
      <c r="AF86">
        <v>9.222505</v>
      </c>
      <c r="AG86">
        <v>50.950789999999998</v>
      </c>
      <c r="AH86">
        <v>100.288674</v>
      </c>
      <c r="AI86">
        <v>0</v>
      </c>
      <c r="AJ86">
        <v>0</v>
      </c>
      <c r="AK86">
        <v>33.911501000000001</v>
      </c>
      <c r="AL86">
        <v>13.363</v>
      </c>
      <c r="AM86">
        <v>18.800616999999999</v>
      </c>
      <c r="AN86">
        <v>0.77966899999999995</v>
      </c>
      <c r="AO86">
        <v>0</v>
      </c>
      <c r="AP86">
        <v>0</v>
      </c>
      <c r="AQ86">
        <v>45.577708999999999</v>
      </c>
      <c r="AR86">
        <v>34.776000000000003</v>
      </c>
      <c r="AS86">
        <v>37.890518999999998</v>
      </c>
      <c r="AT86">
        <v>20.000036000000001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8.0803209999999996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3380.90148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81.591623999999996</v>
      </c>
      <c r="H87">
        <v>0</v>
      </c>
      <c r="I87">
        <v>0</v>
      </c>
      <c r="J87">
        <v>74.681529999999995</v>
      </c>
      <c r="K87">
        <v>688.41594699999996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10.007999999999999</v>
      </c>
      <c r="W87">
        <v>46.399079999999998</v>
      </c>
      <c r="X87">
        <v>148.30237500000001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39.450268999999999</v>
      </c>
      <c r="AF87">
        <v>9.222505</v>
      </c>
      <c r="AG87">
        <v>50.950789999999998</v>
      </c>
      <c r="AH87">
        <v>100.288674</v>
      </c>
      <c r="AI87">
        <v>0</v>
      </c>
      <c r="AJ87">
        <v>0</v>
      </c>
      <c r="AK87">
        <v>33.911501000000001</v>
      </c>
      <c r="AL87">
        <v>38.345999999999997</v>
      </c>
      <c r="AM87">
        <v>18.800616999999999</v>
      </c>
      <c r="AN87">
        <v>0.77966899999999995</v>
      </c>
      <c r="AO87">
        <v>0</v>
      </c>
      <c r="AP87">
        <v>0</v>
      </c>
      <c r="AQ87">
        <v>45.577708999999999</v>
      </c>
      <c r="AR87">
        <v>34.776000000000003</v>
      </c>
      <c r="AS87">
        <v>37.890518999999998</v>
      </c>
      <c r="AT87">
        <v>20.000036000000001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8.1505849999999995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3409.1755439999997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81.591623999999996</v>
      </c>
      <c r="H88">
        <v>0</v>
      </c>
      <c r="I88">
        <v>0</v>
      </c>
      <c r="J88">
        <v>74.681529999999995</v>
      </c>
      <c r="K88">
        <v>688.41594699999996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10.007999999999999</v>
      </c>
      <c r="W88">
        <v>46.399079999999998</v>
      </c>
      <c r="X88">
        <v>148.30237500000001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39.450268999999999</v>
      </c>
      <c r="AF88">
        <v>9.222505</v>
      </c>
      <c r="AG88">
        <v>50.950789999999998</v>
      </c>
      <c r="AH88">
        <v>100.288674</v>
      </c>
      <c r="AI88">
        <v>0</v>
      </c>
      <c r="AJ88">
        <v>0</v>
      </c>
      <c r="AK88">
        <v>33.911501000000001</v>
      </c>
      <c r="AL88">
        <v>38.345999999999997</v>
      </c>
      <c r="AM88">
        <v>18.800616999999999</v>
      </c>
      <c r="AN88">
        <v>0.77966899999999995</v>
      </c>
      <c r="AO88">
        <v>0</v>
      </c>
      <c r="AP88">
        <v>0</v>
      </c>
      <c r="AQ88">
        <v>45.577708999999999</v>
      </c>
      <c r="AR88">
        <v>34.776000000000003</v>
      </c>
      <c r="AS88">
        <v>37.890518999999998</v>
      </c>
      <c r="AT88">
        <v>20.000036000000001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3410.2997619999996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81.591623999999996</v>
      </c>
      <c r="H89">
        <v>0</v>
      </c>
      <c r="I89">
        <v>0</v>
      </c>
      <c r="J89">
        <v>74.681529999999995</v>
      </c>
      <c r="K89">
        <v>688.41594699999996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11.12</v>
      </c>
      <c r="W89">
        <v>46.399079999999998</v>
      </c>
      <c r="X89">
        <v>148.30237500000001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39.450268999999999</v>
      </c>
      <c r="AF89">
        <v>9.222505</v>
      </c>
      <c r="AG89">
        <v>50.950789999999998</v>
      </c>
      <c r="AH89">
        <v>137.618347</v>
      </c>
      <c r="AI89">
        <v>0</v>
      </c>
      <c r="AJ89">
        <v>0</v>
      </c>
      <c r="AK89">
        <v>33.911501000000001</v>
      </c>
      <c r="AL89">
        <v>40.67</v>
      </c>
      <c r="AM89">
        <v>18.800616999999999</v>
      </c>
      <c r="AN89">
        <v>0.77966899999999995</v>
      </c>
      <c r="AO89">
        <v>0</v>
      </c>
      <c r="AP89">
        <v>0</v>
      </c>
      <c r="AQ89">
        <v>45.577708999999999</v>
      </c>
      <c r="AR89">
        <v>34.776000000000003</v>
      </c>
      <c r="AS89">
        <v>37.890518999999998</v>
      </c>
      <c r="AT89">
        <v>20.000036000000001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3452.5131029999998</v>
      </c>
    </row>
    <row r="90" spans="1:117">
      <c r="A90" t="s">
        <v>132</v>
      </c>
      <c r="B90">
        <v>0</v>
      </c>
      <c r="C90">
        <v>0</v>
      </c>
      <c r="D90">
        <v>63.867629000000001</v>
      </c>
      <c r="E90">
        <v>0</v>
      </c>
      <c r="F90">
        <v>0</v>
      </c>
      <c r="G90">
        <v>81.591623999999996</v>
      </c>
      <c r="H90">
        <v>0</v>
      </c>
      <c r="I90">
        <v>0</v>
      </c>
      <c r="J90">
        <v>74.681529999999995</v>
      </c>
      <c r="K90">
        <v>688.41594699999996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11.12</v>
      </c>
      <c r="W90">
        <v>46.399079999999998</v>
      </c>
      <c r="X90">
        <v>148.30237500000001</v>
      </c>
      <c r="Y90">
        <v>0</v>
      </c>
      <c r="Z90">
        <v>19.5624</v>
      </c>
      <c r="AA90">
        <v>42.14808</v>
      </c>
      <c r="AB90">
        <v>49.579783999999997</v>
      </c>
      <c r="AC90">
        <v>34.831252999999997</v>
      </c>
      <c r="AD90">
        <v>32.576563</v>
      </c>
      <c r="AE90">
        <v>59.175403000000003</v>
      </c>
      <c r="AF90">
        <v>20.750636</v>
      </c>
      <c r="AG90">
        <v>50.950789999999998</v>
      </c>
      <c r="AH90">
        <v>137.618347</v>
      </c>
      <c r="AI90">
        <v>0</v>
      </c>
      <c r="AJ90">
        <v>0</v>
      </c>
      <c r="AK90">
        <v>33.911501000000001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45.577708999999999</v>
      </c>
      <c r="AR90">
        <v>34.776000000000003</v>
      </c>
      <c r="AS90">
        <v>38.989905999999998</v>
      </c>
      <c r="AT90">
        <v>20.000036000000001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3555.2290819999998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81.591623999999996</v>
      </c>
      <c r="H91">
        <v>0</v>
      </c>
      <c r="I91">
        <v>0</v>
      </c>
      <c r="J91">
        <v>74.681529999999995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11.12</v>
      </c>
      <c r="W91">
        <v>46.399079999999998</v>
      </c>
      <c r="X91">
        <v>148.30237500000001</v>
      </c>
      <c r="Y91">
        <v>0</v>
      </c>
      <c r="Z91">
        <v>19.5624</v>
      </c>
      <c r="AA91">
        <v>42.14808</v>
      </c>
      <c r="AB91">
        <v>49.579783999999997</v>
      </c>
      <c r="AC91">
        <v>34.831252999999997</v>
      </c>
      <c r="AD91">
        <v>32.576563</v>
      </c>
      <c r="AE91">
        <v>59.175403000000003</v>
      </c>
      <c r="AF91">
        <v>20.750636</v>
      </c>
      <c r="AG91">
        <v>50.950789999999998</v>
      </c>
      <c r="AH91">
        <v>159.34755999999999</v>
      </c>
      <c r="AI91">
        <v>0</v>
      </c>
      <c r="AJ91">
        <v>0</v>
      </c>
      <c r="AK91">
        <v>33.911501000000001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45.577708999999999</v>
      </c>
      <c r="AR91">
        <v>34.776000000000003</v>
      </c>
      <c r="AS91">
        <v>38.989905999999998</v>
      </c>
      <c r="AT91">
        <v>20.000036000000001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3562.8005929999999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81.591623999999996</v>
      </c>
      <c r="H92">
        <v>0</v>
      </c>
      <c r="I92">
        <v>0</v>
      </c>
      <c r="J92">
        <v>74.681529999999995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11.12</v>
      </c>
      <c r="W92">
        <v>46.399079999999998</v>
      </c>
      <c r="X92">
        <v>148.30237500000001</v>
      </c>
      <c r="Y92">
        <v>0</v>
      </c>
      <c r="Z92">
        <v>19.5624</v>
      </c>
      <c r="AA92">
        <v>42.14808</v>
      </c>
      <c r="AB92">
        <v>49.579783999999997</v>
      </c>
      <c r="AC92">
        <v>34.831252999999997</v>
      </c>
      <c r="AD92">
        <v>32.576563</v>
      </c>
      <c r="AE92">
        <v>59.175403000000003</v>
      </c>
      <c r="AF92">
        <v>20.750636</v>
      </c>
      <c r="AG92">
        <v>50.950789999999998</v>
      </c>
      <c r="AH92">
        <v>158.79040000000001</v>
      </c>
      <c r="AI92">
        <v>0</v>
      </c>
      <c r="AJ92">
        <v>0</v>
      </c>
      <c r="AK92">
        <v>33.911501000000001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45.577708999999999</v>
      </c>
      <c r="AR92">
        <v>34.776000000000003</v>
      </c>
      <c r="AS92">
        <v>38.989905999999998</v>
      </c>
      <c r="AT92">
        <v>20.000036000000001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3562.2280319999995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81.591623999999996</v>
      </c>
      <c r="H93">
        <v>0</v>
      </c>
      <c r="I93">
        <v>0</v>
      </c>
      <c r="J93">
        <v>74.681529999999995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11.12</v>
      </c>
      <c r="W93">
        <v>46.399079999999998</v>
      </c>
      <c r="X93">
        <v>148.30237500000001</v>
      </c>
      <c r="Y93">
        <v>0</v>
      </c>
      <c r="Z93">
        <v>19.5624</v>
      </c>
      <c r="AA93">
        <v>42.14808</v>
      </c>
      <c r="AB93">
        <v>49.579783999999997</v>
      </c>
      <c r="AC93">
        <v>34.831252999999997</v>
      </c>
      <c r="AD93">
        <v>32.576563</v>
      </c>
      <c r="AE93">
        <v>59.175403000000003</v>
      </c>
      <c r="AF93">
        <v>20.750636</v>
      </c>
      <c r="AG93">
        <v>50.950789999999998</v>
      </c>
      <c r="AH93">
        <v>137.618347</v>
      </c>
      <c r="AI93">
        <v>0</v>
      </c>
      <c r="AJ93">
        <v>0</v>
      </c>
      <c r="AK93">
        <v>33.911501000000001</v>
      </c>
      <c r="AL93">
        <v>40.67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45.577708999999999</v>
      </c>
      <c r="AR93">
        <v>34.776000000000003</v>
      </c>
      <c r="AS93">
        <v>38.989905999999998</v>
      </c>
      <c r="AT93">
        <v>20.000036000000001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3501.5335209999998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81.591623999999996</v>
      </c>
      <c r="H94">
        <v>0</v>
      </c>
      <c r="I94">
        <v>0</v>
      </c>
      <c r="J94">
        <v>74.681529999999995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11.12</v>
      </c>
      <c r="W94">
        <v>46.399079999999998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50.950789999999998</v>
      </c>
      <c r="AH94">
        <v>100.288674</v>
      </c>
      <c r="AI94">
        <v>0</v>
      </c>
      <c r="AJ94">
        <v>0</v>
      </c>
      <c r="AK94">
        <v>33.911501000000001</v>
      </c>
      <c r="AL94">
        <v>38.345999999999997</v>
      </c>
      <c r="AM94">
        <v>18.800616999999999</v>
      </c>
      <c r="AN94">
        <v>0.77966899999999995</v>
      </c>
      <c r="AO94">
        <v>0</v>
      </c>
      <c r="AP94">
        <v>0</v>
      </c>
      <c r="AQ94">
        <v>45.577708999999999</v>
      </c>
      <c r="AR94">
        <v>34.776000000000003</v>
      </c>
      <c r="AS94">
        <v>37.890518999999998</v>
      </c>
      <c r="AT94">
        <v>20.000036000000001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3396.0916010000001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81.591623999999996</v>
      </c>
      <c r="H95">
        <v>0</v>
      </c>
      <c r="I95">
        <v>0</v>
      </c>
      <c r="J95">
        <v>74.681529999999995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11.12</v>
      </c>
      <c r="W95">
        <v>46.399079999999998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23.197434999999999</v>
      </c>
      <c r="AD95">
        <v>10.858853999999999</v>
      </c>
      <c r="AE95">
        <v>39.450268999999999</v>
      </c>
      <c r="AF95">
        <v>9.222505</v>
      </c>
      <c r="AG95">
        <v>50.950789999999998</v>
      </c>
      <c r="AH95">
        <v>100.288674</v>
      </c>
      <c r="AI95">
        <v>0</v>
      </c>
      <c r="AJ95">
        <v>0</v>
      </c>
      <c r="AK95">
        <v>33.911501000000001</v>
      </c>
      <c r="AL95">
        <v>38.345999999999997</v>
      </c>
      <c r="AM95">
        <v>18.800616999999999</v>
      </c>
      <c r="AN95">
        <v>0.77966899999999995</v>
      </c>
      <c r="AO95">
        <v>0</v>
      </c>
      <c r="AP95">
        <v>0</v>
      </c>
      <c r="AQ95">
        <v>45.577708999999999</v>
      </c>
      <c r="AR95">
        <v>34.776000000000003</v>
      </c>
      <c r="AS95">
        <v>37.890518999999998</v>
      </c>
      <c r="AT95">
        <v>20.000036000000001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3391.7535459999999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81.591623999999996</v>
      </c>
      <c r="H96">
        <v>0</v>
      </c>
      <c r="I96">
        <v>0</v>
      </c>
      <c r="J96">
        <v>74.681529999999995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11.12</v>
      </c>
      <c r="W96">
        <v>46.399079999999998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50.950789999999998</v>
      </c>
      <c r="AH96">
        <v>66.859116</v>
      </c>
      <c r="AI96">
        <v>0</v>
      </c>
      <c r="AJ96">
        <v>0</v>
      </c>
      <c r="AK96">
        <v>33.911501000000001</v>
      </c>
      <c r="AL96">
        <v>38.345999999999997</v>
      </c>
      <c r="AM96">
        <v>18.800616999999999</v>
      </c>
      <c r="AN96">
        <v>0.77966899999999995</v>
      </c>
      <c r="AO96">
        <v>0</v>
      </c>
      <c r="AP96">
        <v>0</v>
      </c>
      <c r="AQ96">
        <v>45.577708999999999</v>
      </c>
      <c r="AR96">
        <v>34.776000000000003</v>
      </c>
      <c r="AS96">
        <v>37.890518999999998</v>
      </c>
      <c r="AT96">
        <v>20.000036000000001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3346.1868749999999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81.591623999999996</v>
      </c>
      <c r="H97">
        <v>0</v>
      </c>
      <c r="I97">
        <v>0</v>
      </c>
      <c r="J97">
        <v>74.681529999999995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11.12</v>
      </c>
      <c r="W97">
        <v>46.399079999999998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50.950789999999998</v>
      </c>
      <c r="AH97">
        <v>44.572744</v>
      </c>
      <c r="AI97">
        <v>0</v>
      </c>
      <c r="AJ97">
        <v>0</v>
      </c>
      <c r="AK97">
        <v>33.911501000000001</v>
      </c>
      <c r="AL97">
        <v>38.345999999999997</v>
      </c>
      <c r="AM97">
        <v>18.800616999999999</v>
      </c>
      <c r="AN97">
        <v>0.77966899999999995</v>
      </c>
      <c r="AO97">
        <v>0</v>
      </c>
      <c r="AP97">
        <v>0.89670000000000005</v>
      </c>
      <c r="AQ97">
        <v>45.577708999999999</v>
      </c>
      <c r="AR97">
        <v>34.776000000000003</v>
      </c>
      <c r="AS97">
        <v>37.890518999999998</v>
      </c>
      <c r="AT97">
        <v>20.000036000000001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3321.6160620000001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81.591623999999996</v>
      </c>
      <c r="H98">
        <v>0</v>
      </c>
      <c r="I98">
        <v>0</v>
      </c>
      <c r="J98">
        <v>74.681529999999995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11.12</v>
      </c>
      <c r="W98">
        <v>46.399079999999998</v>
      </c>
      <c r="X98">
        <v>148.30237500000001</v>
      </c>
      <c r="Y98">
        <v>0</v>
      </c>
      <c r="Z98">
        <v>19.5624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50.950789999999998</v>
      </c>
      <c r="AH98">
        <v>22.286372</v>
      </c>
      <c r="AI98">
        <v>0</v>
      </c>
      <c r="AJ98">
        <v>0</v>
      </c>
      <c r="AK98">
        <v>33.911501000000001</v>
      </c>
      <c r="AL98">
        <v>38.345999999999997</v>
      </c>
      <c r="AM98">
        <v>18.800616999999999</v>
      </c>
      <c r="AN98">
        <v>0.77966899999999995</v>
      </c>
      <c r="AO98">
        <v>0</v>
      </c>
      <c r="AP98">
        <v>0.89670000000000005</v>
      </c>
      <c r="AQ98">
        <v>45.577708999999999</v>
      </c>
      <c r="AR98">
        <v>34.776000000000003</v>
      </c>
      <c r="AS98">
        <v>37.890518999999998</v>
      </c>
      <c r="AT98">
        <v>20.000036000000001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3296.1485489999995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1.1906750937499992</v>
      </c>
      <c r="E99">
        <f t="shared" si="2"/>
        <v>0</v>
      </c>
      <c r="F99">
        <f t="shared" si="2"/>
        <v>0</v>
      </c>
      <c r="G99">
        <f t="shared" si="2"/>
        <v>1.9448232959999978</v>
      </c>
      <c r="H99">
        <f t="shared" si="2"/>
        <v>0</v>
      </c>
      <c r="I99">
        <f t="shared" si="2"/>
        <v>0</v>
      </c>
      <c r="J99">
        <f t="shared" si="2"/>
        <v>1.8470100214999987</v>
      </c>
      <c r="K99">
        <f t="shared" si="2"/>
        <v>16.527307727999982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3.5997348000000078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0.24297200000000024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0.34155660000000027</v>
      </c>
      <c r="AA99">
        <f t="shared" si="2"/>
        <v>0.49768143499999939</v>
      </c>
      <c r="AB99">
        <f t="shared" si="2"/>
        <v>0.65901023075000076</v>
      </c>
      <c r="AC99">
        <f t="shared" si="2"/>
        <v>0.40320460624999988</v>
      </c>
      <c r="AD99">
        <f t="shared" si="2"/>
        <v>0.23364162574999994</v>
      </c>
      <c r="AE99">
        <f t="shared" si="2"/>
        <v>0.90735618800000073</v>
      </c>
      <c r="AF99">
        <f t="shared" si="2"/>
        <v>0.29223812474999949</v>
      </c>
      <c r="AG99">
        <f t="shared" si="2"/>
        <v>1.2228189599999988</v>
      </c>
      <c r="AH99">
        <f t="shared" si="2"/>
        <v>1.1143186005000001</v>
      </c>
      <c r="AI99">
        <f t="shared" si="2"/>
        <v>0.11598271050000003</v>
      </c>
      <c r="AJ99">
        <f t="shared" si="2"/>
        <v>0</v>
      </c>
      <c r="AK99">
        <f t="shared" si="2"/>
        <v>0.81387602400000081</v>
      </c>
      <c r="AL99">
        <f t="shared" si="2"/>
        <v>0.98021091000000005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3.6444449999999982E-2</v>
      </c>
      <c r="AQ99">
        <f t="shared" si="2"/>
        <v>0.4443826652499997</v>
      </c>
      <c r="AR99">
        <f t="shared" si="2"/>
        <v>0.83186399999999894</v>
      </c>
      <c r="AS99">
        <f t="shared" si="2"/>
        <v>0.91267061699999996</v>
      </c>
      <c r="AT99">
        <f t="shared" si="2"/>
        <v>0.48001274624999934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5.269774474999999E-2</v>
      </c>
      <c r="BA99">
        <f t="shared" si="3"/>
        <v>4.302190924999999E-2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78.19796576025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688.41594699999996</v>
      </c>
      <c r="L3">
        <v>674.81782899999996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10.007999999999999</v>
      </c>
      <c r="W3">
        <v>46.021099999999997</v>
      </c>
      <c r="X3">
        <v>148.16659999999999</v>
      </c>
      <c r="Y3">
        <v>0</v>
      </c>
      <c r="Z3">
        <v>13.041600000000001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50.950789999999998</v>
      </c>
      <c r="AH3">
        <v>22.286372</v>
      </c>
      <c r="AI3">
        <v>0</v>
      </c>
      <c r="AJ3">
        <v>0</v>
      </c>
      <c r="AK3">
        <v>33.911501000000001</v>
      </c>
      <c r="AL3">
        <v>38.345999999999997</v>
      </c>
      <c r="AM3">
        <v>18.800616999999999</v>
      </c>
      <c r="AN3">
        <v>0.77966899999999995</v>
      </c>
      <c r="AO3">
        <v>0</v>
      </c>
      <c r="AP3">
        <v>0.25619999999999998</v>
      </c>
      <c r="AQ3">
        <v>45.577708999999999</v>
      </c>
      <c r="AR3">
        <v>34.776000000000003</v>
      </c>
      <c r="AS3">
        <v>37.890518999999998</v>
      </c>
      <c r="AT3">
        <v>19.999969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3066.984238999999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674.81782899999996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10.007999999999999</v>
      </c>
      <c r="W4">
        <v>46.021099999999997</v>
      </c>
      <c r="X4">
        <v>148.16659999999999</v>
      </c>
      <c r="Y4">
        <v>0</v>
      </c>
      <c r="Z4">
        <v>13.041600000000001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50.950789999999998</v>
      </c>
      <c r="AH4">
        <v>22.286372</v>
      </c>
      <c r="AI4">
        <v>0</v>
      </c>
      <c r="AJ4">
        <v>0</v>
      </c>
      <c r="AK4">
        <v>33.911501000000001</v>
      </c>
      <c r="AL4">
        <v>38.345999999999997</v>
      </c>
      <c r="AM4">
        <v>18.800616999999999</v>
      </c>
      <c r="AN4">
        <v>0.77966899999999995</v>
      </c>
      <c r="AO4">
        <v>0</v>
      </c>
      <c r="AP4">
        <v>0.25619999999999998</v>
      </c>
      <c r="AQ4">
        <v>45.577708999999999</v>
      </c>
      <c r="AR4">
        <v>34.776000000000003</v>
      </c>
      <c r="AS4">
        <v>37.890518999999998</v>
      </c>
      <c r="AT4">
        <v>19.999969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3064.6655379999988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670.34320000000002</v>
      </c>
      <c r="L5">
        <v>674.81782899999996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22.63</v>
      </c>
      <c r="R5">
        <v>44.906624999999998</v>
      </c>
      <c r="S5">
        <v>27.638981000000001</v>
      </c>
      <c r="T5">
        <v>3.09</v>
      </c>
      <c r="U5">
        <v>418.77</v>
      </c>
      <c r="V5">
        <v>10.007999999999999</v>
      </c>
      <c r="W5">
        <v>46.021099999999997</v>
      </c>
      <c r="X5">
        <v>148.16659999999999</v>
      </c>
      <c r="Y5">
        <v>0</v>
      </c>
      <c r="Z5">
        <v>13.041600000000001</v>
      </c>
      <c r="AA5">
        <v>28.09872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10.375318</v>
      </c>
      <c r="AG5">
        <v>50.950789999999998</v>
      </c>
      <c r="AH5">
        <v>22.286372</v>
      </c>
      <c r="AI5">
        <v>0</v>
      </c>
      <c r="AJ5">
        <v>0</v>
      </c>
      <c r="AK5">
        <v>33.911501000000001</v>
      </c>
      <c r="AL5">
        <v>38.345999999999997</v>
      </c>
      <c r="AM5">
        <v>18.800616999999999</v>
      </c>
      <c r="AN5">
        <v>0.77966899999999995</v>
      </c>
      <c r="AO5">
        <v>0</v>
      </c>
      <c r="AP5">
        <v>0.25619999999999998</v>
      </c>
      <c r="AQ5">
        <v>45.577708999999999</v>
      </c>
      <c r="AR5">
        <v>34.776000000000003</v>
      </c>
      <c r="AS5">
        <v>37.890518999999998</v>
      </c>
      <c r="AT5">
        <v>19.545441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3046.1382629999989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670.34320000000002</v>
      </c>
      <c r="L6">
        <v>674.81782899999996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22.63</v>
      </c>
      <c r="R6">
        <v>44.906624999999998</v>
      </c>
      <c r="S6">
        <v>27.638981000000001</v>
      </c>
      <c r="T6">
        <v>3.09</v>
      </c>
      <c r="U6">
        <v>418.77</v>
      </c>
      <c r="V6">
        <v>10.007999999999999</v>
      </c>
      <c r="W6">
        <v>46.021099999999997</v>
      </c>
      <c r="X6">
        <v>148.16659999999999</v>
      </c>
      <c r="Y6">
        <v>0</v>
      </c>
      <c r="Z6">
        <v>13.041600000000001</v>
      </c>
      <c r="AA6">
        <v>28.09872</v>
      </c>
      <c r="AB6">
        <v>32.333219</v>
      </c>
      <c r="AC6">
        <v>23.197434999999999</v>
      </c>
      <c r="AD6">
        <v>0</v>
      </c>
      <c r="AE6">
        <v>39.450268999999999</v>
      </c>
      <c r="AF6">
        <v>10.375318</v>
      </c>
      <c r="AG6">
        <v>50.950789999999998</v>
      </c>
      <c r="AH6">
        <v>22.286372</v>
      </c>
      <c r="AI6">
        <v>0</v>
      </c>
      <c r="AJ6">
        <v>0</v>
      </c>
      <c r="AK6">
        <v>33.911501000000001</v>
      </c>
      <c r="AL6">
        <v>38.345999999999997</v>
      </c>
      <c r="AM6">
        <v>18.800616999999999</v>
      </c>
      <c r="AN6">
        <v>0.77966899999999995</v>
      </c>
      <c r="AO6">
        <v>0</v>
      </c>
      <c r="AP6">
        <v>0.25619999999999998</v>
      </c>
      <c r="AQ6">
        <v>45.577708999999999</v>
      </c>
      <c r="AR6">
        <v>34.776000000000003</v>
      </c>
      <c r="AS6">
        <v>37.890518999999998</v>
      </c>
      <c r="AT6">
        <v>18.556622000000001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3028.9828349999989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670.34320000000002</v>
      </c>
      <c r="L7">
        <v>674.81782899999996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22.63</v>
      </c>
      <c r="R7">
        <v>44.906624999999998</v>
      </c>
      <c r="S7">
        <v>27.638981000000001</v>
      </c>
      <c r="T7">
        <v>3.09</v>
      </c>
      <c r="U7">
        <v>418.77</v>
      </c>
      <c r="V7">
        <v>10.007999999999999</v>
      </c>
      <c r="W7">
        <v>46.021099999999997</v>
      </c>
      <c r="X7">
        <v>148.16659999999999</v>
      </c>
      <c r="Y7">
        <v>0</v>
      </c>
      <c r="Z7">
        <v>13.041600000000001</v>
      </c>
      <c r="AA7">
        <v>28.09872</v>
      </c>
      <c r="AB7">
        <v>32.333219</v>
      </c>
      <c r="AC7">
        <v>23.197434999999999</v>
      </c>
      <c r="AD7">
        <v>0</v>
      </c>
      <c r="AE7">
        <v>39.450268999999999</v>
      </c>
      <c r="AF7">
        <v>10.375318</v>
      </c>
      <c r="AG7">
        <v>50.950789999999998</v>
      </c>
      <c r="AH7">
        <v>22.286372</v>
      </c>
      <c r="AI7">
        <v>0</v>
      </c>
      <c r="AJ7">
        <v>0</v>
      </c>
      <c r="AK7">
        <v>33.911501000000001</v>
      </c>
      <c r="AL7">
        <v>38.345999999999997</v>
      </c>
      <c r="AM7">
        <v>18.800616999999999</v>
      </c>
      <c r="AN7">
        <v>0.77966899999999995</v>
      </c>
      <c r="AO7">
        <v>0</v>
      </c>
      <c r="AP7">
        <v>0.25619999999999998</v>
      </c>
      <c r="AQ7">
        <v>34.183281999999998</v>
      </c>
      <c r="AR7">
        <v>34.776000000000003</v>
      </c>
      <c r="AS7">
        <v>37.890518999999998</v>
      </c>
      <c r="AT7">
        <v>15.369699000000001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3014.4014849999985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670.34320000000002</v>
      </c>
      <c r="L8">
        <v>674.81782899999996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22.63</v>
      </c>
      <c r="R8">
        <v>44.906624999999998</v>
      </c>
      <c r="S8">
        <v>27.638981000000001</v>
      </c>
      <c r="T8">
        <v>3.09</v>
      </c>
      <c r="U8">
        <v>418.77</v>
      </c>
      <c r="V8">
        <v>10.007999999999999</v>
      </c>
      <c r="W8">
        <v>46.021099999999997</v>
      </c>
      <c r="X8">
        <v>148.16659999999999</v>
      </c>
      <c r="Y8">
        <v>0</v>
      </c>
      <c r="Z8">
        <v>13.041600000000001</v>
      </c>
      <c r="AA8">
        <v>28.09872</v>
      </c>
      <c r="AB8">
        <v>32.333219</v>
      </c>
      <c r="AC8">
        <v>23.197434999999999</v>
      </c>
      <c r="AD8">
        <v>0</v>
      </c>
      <c r="AE8">
        <v>39.450268999999999</v>
      </c>
      <c r="AF8">
        <v>10.375318</v>
      </c>
      <c r="AG8">
        <v>50.950789999999998</v>
      </c>
      <c r="AH8">
        <v>22.286372</v>
      </c>
      <c r="AI8">
        <v>0</v>
      </c>
      <c r="AJ8">
        <v>0</v>
      </c>
      <c r="AK8">
        <v>33.911501000000001</v>
      </c>
      <c r="AL8">
        <v>38.345999999999997</v>
      </c>
      <c r="AM8">
        <v>18.800616999999999</v>
      </c>
      <c r="AN8">
        <v>0.77966899999999995</v>
      </c>
      <c r="AO8">
        <v>0</v>
      </c>
      <c r="AP8">
        <v>0.25619999999999998</v>
      </c>
      <c r="AQ8">
        <v>22.788855000000002</v>
      </c>
      <c r="AR8">
        <v>34.776000000000003</v>
      </c>
      <c r="AS8">
        <v>37.890518999999998</v>
      </c>
      <c r="AT8">
        <v>13.484787000000001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3001.1221459999983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670.34320000000002</v>
      </c>
      <c r="L9">
        <v>674.81782899999996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22.63</v>
      </c>
      <c r="R9">
        <v>44.906624999999998</v>
      </c>
      <c r="S9">
        <v>27.638981000000001</v>
      </c>
      <c r="T9">
        <v>3.09</v>
      </c>
      <c r="U9">
        <v>418.77</v>
      </c>
      <c r="V9">
        <v>10.007999999999999</v>
      </c>
      <c r="W9">
        <v>46.021099999999997</v>
      </c>
      <c r="X9">
        <v>148.16659999999999</v>
      </c>
      <c r="Y9">
        <v>0</v>
      </c>
      <c r="Z9">
        <v>13.041600000000001</v>
      </c>
      <c r="AA9">
        <v>28.09872</v>
      </c>
      <c r="AB9">
        <v>32.333219</v>
      </c>
      <c r="AC9">
        <v>23.197434999999999</v>
      </c>
      <c r="AD9">
        <v>0</v>
      </c>
      <c r="AE9">
        <v>39.450268999999999</v>
      </c>
      <c r="AF9">
        <v>10.375318</v>
      </c>
      <c r="AG9">
        <v>50.950789999999998</v>
      </c>
      <c r="AH9">
        <v>22.286372</v>
      </c>
      <c r="AI9">
        <v>0</v>
      </c>
      <c r="AJ9">
        <v>0</v>
      </c>
      <c r="AK9">
        <v>33.911501000000001</v>
      </c>
      <c r="AL9">
        <v>38.345999999999997</v>
      </c>
      <c r="AM9">
        <v>18.800616999999999</v>
      </c>
      <c r="AN9">
        <v>0.77966899999999995</v>
      </c>
      <c r="AO9">
        <v>0</v>
      </c>
      <c r="AP9">
        <v>0.25619999999999998</v>
      </c>
      <c r="AQ9">
        <v>22.788855000000002</v>
      </c>
      <c r="AR9">
        <v>34.776000000000003</v>
      </c>
      <c r="AS9">
        <v>37.890518999999998</v>
      </c>
      <c r="AT9">
        <v>10.929895999999999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2998.5672549999986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670.34320000000002</v>
      </c>
      <c r="L10">
        <v>674.81782899999996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22.63</v>
      </c>
      <c r="R10">
        <v>44.906624999999998</v>
      </c>
      <c r="S10">
        <v>27.638981000000001</v>
      </c>
      <c r="T10">
        <v>3.09</v>
      </c>
      <c r="U10">
        <v>418.77</v>
      </c>
      <c r="V10">
        <v>10.007999999999999</v>
      </c>
      <c r="W10">
        <v>46.021099999999997</v>
      </c>
      <c r="X10">
        <v>148.16659999999999</v>
      </c>
      <c r="Y10">
        <v>0</v>
      </c>
      <c r="Z10">
        <v>13.041600000000001</v>
      </c>
      <c r="AA10">
        <v>28.09872</v>
      </c>
      <c r="AB10">
        <v>32.333219</v>
      </c>
      <c r="AC10">
        <v>23.197434999999999</v>
      </c>
      <c r="AD10">
        <v>0</v>
      </c>
      <c r="AE10">
        <v>39.450268999999999</v>
      </c>
      <c r="AF10">
        <v>10.375318</v>
      </c>
      <c r="AG10">
        <v>50.950789999999998</v>
      </c>
      <c r="AH10">
        <v>22.286372</v>
      </c>
      <c r="AI10">
        <v>0</v>
      </c>
      <c r="AJ10">
        <v>0</v>
      </c>
      <c r="AK10">
        <v>33.911501000000001</v>
      </c>
      <c r="AL10">
        <v>38.345999999999997</v>
      </c>
      <c r="AM10">
        <v>18.800616999999999</v>
      </c>
      <c r="AN10">
        <v>0.77966899999999995</v>
      </c>
      <c r="AO10">
        <v>0</v>
      </c>
      <c r="AP10">
        <v>0.25619999999999998</v>
      </c>
      <c r="AQ10">
        <v>22.788855000000002</v>
      </c>
      <c r="AR10">
        <v>34.776000000000003</v>
      </c>
      <c r="AS10">
        <v>37.890518999999998</v>
      </c>
      <c r="AT10">
        <v>10.42728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2998.0646389999984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685.0575</v>
      </c>
      <c r="L11">
        <v>674.81782899999996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22.63</v>
      </c>
      <c r="R11">
        <v>44.906624999999998</v>
      </c>
      <c r="S11">
        <v>27.638981000000001</v>
      </c>
      <c r="T11">
        <v>3.09</v>
      </c>
      <c r="U11">
        <v>418.77</v>
      </c>
      <c r="V11">
        <v>10.007999999999999</v>
      </c>
      <c r="W11">
        <v>46.021099999999997</v>
      </c>
      <c r="X11">
        <v>148.16659999999999</v>
      </c>
      <c r="Y11">
        <v>0</v>
      </c>
      <c r="Z11">
        <v>13.041600000000001</v>
      </c>
      <c r="AA11">
        <v>28.09872</v>
      </c>
      <c r="AB11">
        <v>32.333219</v>
      </c>
      <c r="AC11">
        <v>23.197434999999999</v>
      </c>
      <c r="AD11">
        <v>0</v>
      </c>
      <c r="AE11">
        <v>39.450268999999999</v>
      </c>
      <c r="AF11">
        <v>10.375318</v>
      </c>
      <c r="AG11">
        <v>50.950789999999998</v>
      </c>
      <c r="AH11">
        <v>22.286372</v>
      </c>
      <c r="AI11">
        <v>0</v>
      </c>
      <c r="AJ11">
        <v>0</v>
      </c>
      <c r="AK11">
        <v>33.911501000000001</v>
      </c>
      <c r="AL11">
        <v>38.345999999999997</v>
      </c>
      <c r="AM11">
        <v>18.800616999999999</v>
      </c>
      <c r="AN11">
        <v>0.77966899999999995</v>
      </c>
      <c r="AO11">
        <v>0</v>
      </c>
      <c r="AP11">
        <v>0.25619999999999998</v>
      </c>
      <c r="AQ11">
        <v>22.788855000000002</v>
      </c>
      <c r="AR11">
        <v>34.776000000000003</v>
      </c>
      <c r="AS11">
        <v>37.890518999999998</v>
      </c>
      <c r="AT11">
        <v>11.061508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3013.4131669999983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685.0575</v>
      </c>
      <c r="L12">
        <v>674.81782899999996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22.63</v>
      </c>
      <c r="R12">
        <v>44.906624999999998</v>
      </c>
      <c r="S12">
        <v>27.638981000000001</v>
      </c>
      <c r="T12">
        <v>3.09</v>
      </c>
      <c r="U12">
        <v>418.77</v>
      </c>
      <c r="V12">
        <v>10.007999999999999</v>
      </c>
      <c r="W12">
        <v>46.021099999999997</v>
      </c>
      <c r="X12">
        <v>148.16659999999999</v>
      </c>
      <c r="Y12">
        <v>0</v>
      </c>
      <c r="Z12">
        <v>13.041600000000001</v>
      </c>
      <c r="AA12">
        <v>14.04936</v>
      </c>
      <c r="AB12">
        <v>32.333219</v>
      </c>
      <c r="AC12">
        <v>23.197434999999999</v>
      </c>
      <c r="AD12">
        <v>0</v>
      </c>
      <c r="AE12">
        <v>39.450268999999999</v>
      </c>
      <c r="AF12">
        <v>10.375318</v>
      </c>
      <c r="AG12">
        <v>50.950789999999998</v>
      </c>
      <c r="AH12">
        <v>22.286372</v>
      </c>
      <c r="AI12">
        <v>0</v>
      </c>
      <c r="AJ12">
        <v>0</v>
      </c>
      <c r="AK12">
        <v>33.911501000000001</v>
      </c>
      <c r="AL12">
        <v>38.345999999999997</v>
      </c>
      <c r="AM12">
        <v>18.800616999999999</v>
      </c>
      <c r="AN12">
        <v>0.77966899999999995</v>
      </c>
      <c r="AO12">
        <v>0</v>
      </c>
      <c r="AP12">
        <v>0.25619999999999998</v>
      </c>
      <c r="AQ12">
        <v>22.788855000000002</v>
      </c>
      <c r="AR12">
        <v>34.776000000000003</v>
      </c>
      <c r="AS12">
        <v>37.890518999999998</v>
      </c>
      <c r="AT12">
        <v>13.039667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3001.3419659999986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624.90789700000005</v>
      </c>
      <c r="L13">
        <v>674.81782899999996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20.087900000000001</v>
      </c>
      <c r="R13">
        <v>44.906624999999998</v>
      </c>
      <c r="S13">
        <v>24.9346</v>
      </c>
      <c r="T13">
        <v>3.09</v>
      </c>
      <c r="U13">
        <v>418.77</v>
      </c>
      <c r="V13">
        <v>10.007999999999999</v>
      </c>
      <c r="W13">
        <v>46.399079999999998</v>
      </c>
      <c r="X13">
        <v>145.8766</v>
      </c>
      <c r="Y13">
        <v>0</v>
      </c>
      <c r="Z13">
        <v>13.041600000000001</v>
      </c>
      <c r="AA13">
        <v>14.04936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50.950789999999998</v>
      </c>
      <c r="AH13">
        <v>22.286372</v>
      </c>
      <c r="AI13">
        <v>0</v>
      </c>
      <c r="AJ13">
        <v>0</v>
      </c>
      <c r="AK13">
        <v>33.911501000000001</v>
      </c>
      <c r="AL13">
        <v>38.345999999999997</v>
      </c>
      <c r="AM13">
        <v>18.800616999999999</v>
      </c>
      <c r="AN13">
        <v>0.77966899999999995</v>
      </c>
      <c r="AO13">
        <v>0</v>
      </c>
      <c r="AP13">
        <v>1.2809999999999999</v>
      </c>
      <c r="AQ13">
        <v>22.788855000000002</v>
      </c>
      <c r="AR13">
        <v>34.776000000000003</v>
      </c>
      <c r="AS13">
        <v>37.890518999999998</v>
      </c>
      <c r="AT13">
        <v>16.623519000000002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2949.0178319999995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511.714654</v>
      </c>
      <c r="L14">
        <v>674.81782899999996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20.087900000000001</v>
      </c>
      <c r="R14">
        <v>44.906624999999998</v>
      </c>
      <c r="S14">
        <v>24.9346</v>
      </c>
      <c r="T14">
        <v>3.09</v>
      </c>
      <c r="U14">
        <v>418.77</v>
      </c>
      <c r="V14">
        <v>10.007999999999999</v>
      </c>
      <c r="W14">
        <v>46.399079999999998</v>
      </c>
      <c r="X14">
        <v>145.8766</v>
      </c>
      <c r="Y14">
        <v>0</v>
      </c>
      <c r="Z14">
        <v>13.041600000000001</v>
      </c>
      <c r="AA14">
        <v>14.04936</v>
      </c>
      <c r="AB14">
        <v>32.333219</v>
      </c>
      <c r="AC14">
        <v>23.197434999999999</v>
      </c>
      <c r="AD14">
        <v>0</v>
      </c>
      <c r="AE14">
        <v>39.450268999999999</v>
      </c>
      <c r="AF14">
        <v>20.750636</v>
      </c>
      <c r="AG14">
        <v>50.950789999999998</v>
      </c>
      <c r="AH14">
        <v>22.286372</v>
      </c>
      <c r="AI14">
        <v>0</v>
      </c>
      <c r="AJ14">
        <v>0</v>
      </c>
      <c r="AK14">
        <v>33.911501000000001</v>
      </c>
      <c r="AL14">
        <v>38.345999999999997</v>
      </c>
      <c r="AM14">
        <v>18.800616999999999</v>
      </c>
      <c r="AN14">
        <v>0.77966899999999995</v>
      </c>
      <c r="AO14">
        <v>0</v>
      </c>
      <c r="AP14">
        <v>1.2809999999999999</v>
      </c>
      <c r="AQ14">
        <v>22.788855000000002</v>
      </c>
      <c r="AR14">
        <v>34.776000000000003</v>
      </c>
      <c r="AS14">
        <v>37.890518999999998</v>
      </c>
      <c r="AT14">
        <v>17.751162999999998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2836.9522329999991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454.89260000000002</v>
      </c>
      <c r="L15">
        <v>642.98760000000004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20.087900000000001</v>
      </c>
      <c r="R15">
        <v>44.906624999999998</v>
      </c>
      <c r="S15">
        <v>24.9346</v>
      </c>
      <c r="T15">
        <v>3.09</v>
      </c>
      <c r="U15">
        <v>418.77</v>
      </c>
      <c r="V15">
        <v>10.007999999999999</v>
      </c>
      <c r="W15">
        <v>46.399079999999998</v>
      </c>
      <c r="X15">
        <v>148.16659999999999</v>
      </c>
      <c r="Y15">
        <v>0</v>
      </c>
      <c r="Z15">
        <v>13.041600000000001</v>
      </c>
      <c r="AA15">
        <v>14.04936</v>
      </c>
      <c r="AB15">
        <v>32.333219</v>
      </c>
      <c r="AC15">
        <v>23.197434999999999</v>
      </c>
      <c r="AD15">
        <v>0</v>
      </c>
      <c r="AE15">
        <v>39.450268999999999</v>
      </c>
      <c r="AF15">
        <v>20.750636</v>
      </c>
      <c r="AG15">
        <v>50.950789999999998</v>
      </c>
      <c r="AH15">
        <v>22.286372</v>
      </c>
      <c r="AI15">
        <v>0</v>
      </c>
      <c r="AJ15">
        <v>0</v>
      </c>
      <c r="AK15">
        <v>33.911501000000001</v>
      </c>
      <c r="AL15">
        <v>51.128</v>
      </c>
      <c r="AM15">
        <v>18.800616999999999</v>
      </c>
      <c r="AN15">
        <v>0.77966899999999995</v>
      </c>
      <c r="AO15">
        <v>0</v>
      </c>
      <c r="AP15">
        <v>1.2809999999999999</v>
      </c>
      <c r="AQ15">
        <v>22.788855000000002</v>
      </c>
      <c r="AR15">
        <v>34.776000000000003</v>
      </c>
      <c r="AS15">
        <v>37.890518999999998</v>
      </c>
      <c r="AT15">
        <v>14.937332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2760.5581189999994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436.89260000000002</v>
      </c>
      <c r="L16">
        <v>642.98760000000004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20.087900000000001</v>
      </c>
      <c r="R16">
        <v>44.906624999999998</v>
      </c>
      <c r="S16">
        <v>24.9346</v>
      </c>
      <c r="T16">
        <v>3.09</v>
      </c>
      <c r="U16">
        <v>418.77</v>
      </c>
      <c r="V16">
        <v>10.007999999999999</v>
      </c>
      <c r="W16">
        <v>46.399079999999998</v>
      </c>
      <c r="X16">
        <v>148.16659999999999</v>
      </c>
      <c r="Y16">
        <v>0</v>
      </c>
      <c r="Z16">
        <v>13.041600000000001</v>
      </c>
      <c r="AA16">
        <v>14.04936</v>
      </c>
      <c r="AB16">
        <v>32.333219</v>
      </c>
      <c r="AC16">
        <v>23.197434999999999</v>
      </c>
      <c r="AD16">
        <v>0</v>
      </c>
      <c r="AE16">
        <v>39.450268999999999</v>
      </c>
      <c r="AF16">
        <v>20.750636</v>
      </c>
      <c r="AG16">
        <v>50.950789999999998</v>
      </c>
      <c r="AH16">
        <v>22.286372</v>
      </c>
      <c r="AI16">
        <v>0</v>
      </c>
      <c r="AJ16">
        <v>0</v>
      </c>
      <c r="AK16">
        <v>33.911501000000001</v>
      </c>
      <c r="AL16">
        <v>51.128</v>
      </c>
      <c r="AM16">
        <v>18.800616999999999</v>
      </c>
      <c r="AN16">
        <v>0.77966899999999995</v>
      </c>
      <c r="AO16">
        <v>0</v>
      </c>
      <c r="AP16">
        <v>1.2809999999999999</v>
      </c>
      <c r="AQ16">
        <v>22.788855000000002</v>
      </c>
      <c r="AR16">
        <v>34.776000000000003</v>
      </c>
      <c r="AS16">
        <v>37.890518999999998</v>
      </c>
      <c r="AT16">
        <v>15.898762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2743.5195489999992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419.89260000000002</v>
      </c>
      <c r="L17">
        <v>381.42770000000002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17.3917</v>
      </c>
      <c r="R17">
        <v>44.906624999999998</v>
      </c>
      <c r="S17">
        <v>22.453385000000001</v>
      </c>
      <c r="T17">
        <v>3.09</v>
      </c>
      <c r="U17">
        <v>418.77</v>
      </c>
      <c r="V17">
        <v>10.007999999999999</v>
      </c>
      <c r="W17">
        <v>46.399079999999998</v>
      </c>
      <c r="X17">
        <v>148.16659999999999</v>
      </c>
      <c r="Y17">
        <v>0</v>
      </c>
      <c r="Z17">
        <v>13.041600000000001</v>
      </c>
      <c r="AA17">
        <v>14.04936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50.950789999999998</v>
      </c>
      <c r="AH17">
        <v>22.286372</v>
      </c>
      <c r="AI17">
        <v>0</v>
      </c>
      <c r="AJ17">
        <v>0</v>
      </c>
      <c r="AK17">
        <v>33.911501000000001</v>
      </c>
      <c r="AL17">
        <v>51.128</v>
      </c>
      <c r="AM17">
        <v>18.800616999999999</v>
      </c>
      <c r="AN17">
        <v>0.77966899999999995</v>
      </c>
      <c r="AO17">
        <v>0</v>
      </c>
      <c r="AP17">
        <v>1.2809999999999999</v>
      </c>
      <c r="AQ17">
        <v>22.788855000000002</v>
      </c>
      <c r="AR17">
        <v>34.776000000000003</v>
      </c>
      <c r="AS17">
        <v>37.890518999999998</v>
      </c>
      <c r="AT17">
        <v>18.872743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2462.756214999999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409.89260000000002</v>
      </c>
      <c r="L18">
        <v>381.42770000000002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17.3917</v>
      </c>
      <c r="R18">
        <v>44.906624999999998</v>
      </c>
      <c r="S18">
        <v>21.838799999999999</v>
      </c>
      <c r="T18">
        <v>3.09</v>
      </c>
      <c r="U18">
        <v>418.77</v>
      </c>
      <c r="V18">
        <v>10.007999999999999</v>
      </c>
      <c r="W18">
        <v>46.399079999999998</v>
      </c>
      <c r="X18">
        <v>148.16659999999999</v>
      </c>
      <c r="Y18">
        <v>0</v>
      </c>
      <c r="Z18">
        <v>13.041600000000001</v>
      </c>
      <c r="AA18">
        <v>14.04936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50.950789999999998</v>
      </c>
      <c r="AH18">
        <v>22.286372</v>
      </c>
      <c r="AI18">
        <v>0</v>
      </c>
      <c r="AJ18">
        <v>0</v>
      </c>
      <c r="AK18">
        <v>33.911501000000001</v>
      </c>
      <c r="AL18">
        <v>51.128</v>
      </c>
      <c r="AM18">
        <v>18.800616999999999</v>
      </c>
      <c r="AN18">
        <v>0.77966899999999995</v>
      </c>
      <c r="AO18">
        <v>0</v>
      </c>
      <c r="AP18">
        <v>1.2809999999999999</v>
      </c>
      <c r="AQ18">
        <v>22.788855000000002</v>
      </c>
      <c r="AR18">
        <v>34.776000000000003</v>
      </c>
      <c r="AS18">
        <v>37.890518999999998</v>
      </c>
      <c r="AT18">
        <v>19.999969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2453.2688559999992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399.89260000000002</v>
      </c>
      <c r="L19">
        <v>381.42770000000002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19.3917</v>
      </c>
      <c r="R19">
        <v>44.906624999999998</v>
      </c>
      <c r="S19">
        <v>21.838799999999999</v>
      </c>
      <c r="T19">
        <v>3.09</v>
      </c>
      <c r="U19">
        <v>418.77</v>
      </c>
      <c r="V19">
        <v>10.007999999999999</v>
      </c>
      <c r="W19">
        <v>46.399079999999998</v>
      </c>
      <c r="X19">
        <v>148.16659999999999</v>
      </c>
      <c r="Y19">
        <v>0</v>
      </c>
      <c r="Z19">
        <v>19.5624</v>
      </c>
      <c r="AA19">
        <v>14.04936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50.950789999999998</v>
      </c>
      <c r="AH19">
        <v>27.300806000000001</v>
      </c>
      <c r="AI19">
        <v>0</v>
      </c>
      <c r="AJ19">
        <v>0</v>
      </c>
      <c r="AK19">
        <v>33.911501000000001</v>
      </c>
      <c r="AL19">
        <v>51.128</v>
      </c>
      <c r="AM19">
        <v>18.800616999999999</v>
      </c>
      <c r="AN19">
        <v>0.77966899999999995</v>
      </c>
      <c r="AO19">
        <v>0</v>
      </c>
      <c r="AP19">
        <v>1.2809999999999999</v>
      </c>
      <c r="AQ19">
        <v>22.788855000000002</v>
      </c>
      <c r="AR19">
        <v>34.776000000000003</v>
      </c>
      <c r="AS19">
        <v>37.890518999999998</v>
      </c>
      <c r="AT19">
        <v>19.999969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1.0472490000000001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2456.9888989999995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380.89260000000002</v>
      </c>
      <c r="L20">
        <v>381.42770000000002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19.3917</v>
      </c>
      <c r="R20">
        <v>44.906624999999998</v>
      </c>
      <c r="S20">
        <v>23.838799999999999</v>
      </c>
      <c r="T20">
        <v>3.09</v>
      </c>
      <c r="U20">
        <v>418.77</v>
      </c>
      <c r="V20">
        <v>10.007999999999999</v>
      </c>
      <c r="W20">
        <v>46.399079999999998</v>
      </c>
      <c r="X20">
        <v>148.16659999999999</v>
      </c>
      <c r="Y20">
        <v>0</v>
      </c>
      <c r="Z20">
        <v>19.5624</v>
      </c>
      <c r="AA20">
        <v>14.04936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50.950789999999998</v>
      </c>
      <c r="AH20">
        <v>50.144337</v>
      </c>
      <c r="AI20">
        <v>0</v>
      </c>
      <c r="AJ20">
        <v>0</v>
      </c>
      <c r="AK20">
        <v>33.911501000000001</v>
      </c>
      <c r="AL20">
        <v>51.128</v>
      </c>
      <c r="AM20">
        <v>18.800616999999999</v>
      </c>
      <c r="AN20">
        <v>0.77966899999999995</v>
      </c>
      <c r="AO20">
        <v>0</v>
      </c>
      <c r="AP20">
        <v>1.2809999999999999</v>
      </c>
      <c r="AQ20">
        <v>22.788855000000002</v>
      </c>
      <c r="AR20">
        <v>34.776000000000003</v>
      </c>
      <c r="AS20">
        <v>37.890518999999998</v>
      </c>
      <c r="AT20">
        <v>19.999969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1.940491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2463.7256719999991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380.89260000000002</v>
      </c>
      <c r="L21">
        <v>381.42770000000002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17.3917</v>
      </c>
      <c r="R21">
        <v>44.906624999999998</v>
      </c>
      <c r="S21">
        <v>21.838799999999999</v>
      </c>
      <c r="T21">
        <v>3.09</v>
      </c>
      <c r="U21">
        <v>418.77</v>
      </c>
      <c r="V21">
        <v>10.007999999999999</v>
      </c>
      <c r="W21">
        <v>46.399079999999998</v>
      </c>
      <c r="X21">
        <v>148.16659999999999</v>
      </c>
      <c r="Y21">
        <v>0</v>
      </c>
      <c r="Z21">
        <v>19.5624</v>
      </c>
      <c r="AA21">
        <v>14.04936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50.950789999999998</v>
      </c>
      <c r="AH21">
        <v>50.144337</v>
      </c>
      <c r="AI21">
        <v>0</v>
      </c>
      <c r="AJ21">
        <v>0</v>
      </c>
      <c r="AK21">
        <v>33.911501000000001</v>
      </c>
      <c r="AL21">
        <v>51.128</v>
      </c>
      <c r="AM21">
        <v>18.800616999999999</v>
      </c>
      <c r="AN21">
        <v>0.77966899999999995</v>
      </c>
      <c r="AO21">
        <v>0</v>
      </c>
      <c r="AP21">
        <v>1.2809999999999999</v>
      </c>
      <c r="AQ21">
        <v>22.788855000000002</v>
      </c>
      <c r="AR21">
        <v>34.776000000000003</v>
      </c>
      <c r="AS21">
        <v>37.890518999999998</v>
      </c>
      <c r="AT21">
        <v>19.999969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1.940491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2459.7256719999991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380.89260000000002</v>
      </c>
      <c r="L22">
        <v>381.42770000000002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17.3917</v>
      </c>
      <c r="R22">
        <v>44.906624999999998</v>
      </c>
      <c r="S22">
        <v>21.838799999999999</v>
      </c>
      <c r="T22">
        <v>3.09</v>
      </c>
      <c r="U22">
        <v>418.77</v>
      </c>
      <c r="V22">
        <v>10.007999999999999</v>
      </c>
      <c r="W22">
        <v>46.399079999999998</v>
      </c>
      <c r="X22">
        <v>148.16659999999999</v>
      </c>
      <c r="Y22">
        <v>0</v>
      </c>
      <c r="Z22">
        <v>19.5624</v>
      </c>
      <c r="AA22">
        <v>14.04936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50.950789999999998</v>
      </c>
      <c r="AH22">
        <v>50.144337</v>
      </c>
      <c r="AI22">
        <v>0</v>
      </c>
      <c r="AJ22">
        <v>0</v>
      </c>
      <c r="AK22">
        <v>33.911501000000001</v>
      </c>
      <c r="AL22">
        <v>51.128</v>
      </c>
      <c r="AM22">
        <v>18.800616999999999</v>
      </c>
      <c r="AN22">
        <v>0.77966899999999995</v>
      </c>
      <c r="AO22">
        <v>0</v>
      </c>
      <c r="AP22">
        <v>1.2809999999999999</v>
      </c>
      <c r="AQ22">
        <v>22.788855000000002</v>
      </c>
      <c r="AR22">
        <v>34.776000000000003</v>
      </c>
      <c r="AS22">
        <v>37.890518999999998</v>
      </c>
      <c r="AT22">
        <v>19.999969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1.940491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2459.7256719999991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380.89260000000002</v>
      </c>
      <c r="L23">
        <v>373.27499999999998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12.9232</v>
      </c>
      <c r="R23">
        <v>44.906624999999998</v>
      </c>
      <c r="S23">
        <v>16.452300000000001</v>
      </c>
      <c r="T23">
        <v>3.09</v>
      </c>
      <c r="U23">
        <v>418.77</v>
      </c>
      <c r="V23">
        <v>10.007999999999999</v>
      </c>
      <c r="W23">
        <v>46.399079999999998</v>
      </c>
      <c r="X23">
        <v>148.16659999999999</v>
      </c>
      <c r="Y23">
        <v>0</v>
      </c>
      <c r="Z23">
        <v>19.5624</v>
      </c>
      <c r="AA23">
        <v>14.04936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50.950789999999998</v>
      </c>
      <c r="AH23">
        <v>50.144337</v>
      </c>
      <c r="AI23">
        <v>0</v>
      </c>
      <c r="AJ23">
        <v>0</v>
      </c>
      <c r="AK23">
        <v>33.911501000000001</v>
      </c>
      <c r="AL23">
        <v>51.128</v>
      </c>
      <c r="AM23">
        <v>18.800616999999999</v>
      </c>
      <c r="AN23">
        <v>0.77966899999999995</v>
      </c>
      <c r="AO23">
        <v>0</v>
      </c>
      <c r="AP23">
        <v>1.2809999999999999</v>
      </c>
      <c r="AQ23">
        <v>22.788855000000002</v>
      </c>
      <c r="AR23">
        <v>34.776000000000003</v>
      </c>
      <c r="AS23">
        <v>37.890518999999998</v>
      </c>
      <c r="AT23">
        <v>19.999969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1.940491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2441.7179719999995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380.89260000000002</v>
      </c>
      <c r="L24">
        <v>423.51499999999999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12.9232</v>
      </c>
      <c r="R24">
        <v>44.906624999999998</v>
      </c>
      <c r="S24">
        <v>16.452300000000001</v>
      </c>
      <c r="T24">
        <v>3.09</v>
      </c>
      <c r="U24">
        <v>418.77</v>
      </c>
      <c r="V24">
        <v>10.007999999999999</v>
      </c>
      <c r="W24">
        <v>46.399079999999998</v>
      </c>
      <c r="X24">
        <v>148.16659999999999</v>
      </c>
      <c r="Y24">
        <v>0</v>
      </c>
      <c r="Z24">
        <v>19.5624</v>
      </c>
      <c r="AA24">
        <v>28.09872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50.950789999999998</v>
      </c>
      <c r="AH24">
        <v>50.144337</v>
      </c>
      <c r="AI24">
        <v>0</v>
      </c>
      <c r="AJ24">
        <v>0</v>
      </c>
      <c r="AK24">
        <v>33.911501000000001</v>
      </c>
      <c r="AL24">
        <v>51.128</v>
      </c>
      <c r="AM24">
        <v>18.800616999999999</v>
      </c>
      <c r="AN24">
        <v>0.77966899999999995</v>
      </c>
      <c r="AO24">
        <v>0</v>
      </c>
      <c r="AP24">
        <v>1.2809999999999999</v>
      </c>
      <c r="AQ24">
        <v>22.788855000000002</v>
      </c>
      <c r="AR24">
        <v>34.776000000000003</v>
      </c>
      <c r="AS24">
        <v>37.890518999999998</v>
      </c>
      <c r="AT24">
        <v>19.999969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1.940491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2506.0073319999992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380.89260000000002</v>
      </c>
      <c r="L25">
        <v>539.51499999999999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15.619400000000001</v>
      </c>
      <c r="R25">
        <v>44.906624999999998</v>
      </c>
      <c r="S25">
        <v>19.015709999999999</v>
      </c>
      <c r="T25">
        <v>3.09</v>
      </c>
      <c r="U25">
        <v>418.77</v>
      </c>
      <c r="V25">
        <v>10.007999999999999</v>
      </c>
      <c r="W25">
        <v>46.399079999999998</v>
      </c>
      <c r="X25">
        <v>148.16659999999999</v>
      </c>
      <c r="Y25">
        <v>0</v>
      </c>
      <c r="Z25">
        <v>19.5624</v>
      </c>
      <c r="AA25">
        <v>28.09872</v>
      </c>
      <c r="AB25">
        <v>32.333219</v>
      </c>
      <c r="AC25">
        <v>11.598717000000001</v>
      </c>
      <c r="AD25">
        <v>10.858853999999999</v>
      </c>
      <c r="AE25">
        <v>39.450268999999999</v>
      </c>
      <c r="AF25">
        <v>20.750636</v>
      </c>
      <c r="AG25">
        <v>50.950789999999998</v>
      </c>
      <c r="AH25">
        <v>50.144337</v>
      </c>
      <c r="AI25">
        <v>0</v>
      </c>
      <c r="AJ25">
        <v>0</v>
      </c>
      <c r="AK25">
        <v>33.911501000000001</v>
      </c>
      <c r="AL25">
        <v>51.128</v>
      </c>
      <c r="AM25">
        <v>18.800616999999999</v>
      </c>
      <c r="AN25">
        <v>0.77966899999999995</v>
      </c>
      <c r="AO25">
        <v>0</v>
      </c>
      <c r="AP25">
        <v>1.2809999999999999</v>
      </c>
      <c r="AQ25">
        <v>22.788855000000002</v>
      </c>
      <c r="AR25">
        <v>34.776000000000003</v>
      </c>
      <c r="AS25">
        <v>37.890518999999998</v>
      </c>
      <c r="AT25">
        <v>19.999969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2626.5270779999987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384.25920000000002</v>
      </c>
      <c r="L26">
        <v>635.07489999999996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15.619400000000001</v>
      </c>
      <c r="R26">
        <v>40.140599999999999</v>
      </c>
      <c r="S26">
        <v>19.548100000000002</v>
      </c>
      <c r="T26">
        <v>3.09</v>
      </c>
      <c r="U26">
        <v>418.77</v>
      </c>
      <c r="V26">
        <v>10.007999999999999</v>
      </c>
      <c r="W26">
        <v>46.399079999999998</v>
      </c>
      <c r="X26">
        <v>148.16659999999999</v>
      </c>
      <c r="Y26">
        <v>0</v>
      </c>
      <c r="Z26">
        <v>19.5624</v>
      </c>
      <c r="AA26">
        <v>28.09872</v>
      </c>
      <c r="AB26">
        <v>32.333219</v>
      </c>
      <c r="AC26">
        <v>11.598717000000001</v>
      </c>
      <c r="AD26">
        <v>10.858853999999999</v>
      </c>
      <c r="AE26">
        <v>39.450268999999999</v>
      </c>
      <c r="AF26">
        <v>20.750636</v>
      </c>
      <c r="AG26">
        <v>50.950789999999998</v>
      </c>
      <c r="AH26">
        <v>50.144337</v>
      </c>
      <c r="AI26">
        <v>0</v>
      </c>
      <c r="AJ26">
        <v>0</v>
      </c>
      <c r="AK26">
        <v>33.911501000000001</v>
      </c>
      <c r="AL26">
        <v>51.128</v>
      </c>
      <c r="AM26">
        <v>18.800616999999999</v>
      </c>
      <c r="AN26">
        <v>0.77966899999999995</v>
      </c>
      <c r="AO26">
        <v>0</v>
      </c>
      <c r="AP26">
        <v>1.2809999999999999</v>
      </c>
      <c r="AQ26">
        <v>22.788855000000002</v>
      </c>
      <c r="AR26">
        <v>34.776000000000003</v>
      </c>
      <c r="AS26">
        <v>37.890518999999998</v>
      </c>
      <c r="AT26">
        <v>19.999969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2721.2199429999991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384.25920000000002</v>
      </c>
      <c r="L27">
        <v>635.07489999999996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15.619400000000001</v>
      </c>
      <c r="R27">
        <v>40.140599999999999</v>
      </c>
      <c r="S27">
        <v>19.548100000000002</v>
      </c>
      <c r="T27">
        <v>3.09</v>
      </c>
      <c r="U27">
        <v>418.77</v>
      </c>
      <c r="V27">
        <v>10.007999999999999</v>
      </c>
      <c r="W27">
        <v>46.399079999999998</v>
      </c>
      <c r="X27">
        <v>148.16659999999999</v>
      </c>
      <c r="Y27">
        <v>0</v>
      </c>
      <c r="Z27">
        <v>19.5624</v>
      </c>
      <c r="AA27">
        <v>28.09872</v>
      </c>
      <c r="AB27">
        <v>32.333219</v>
      </c>
      <c r="AC27">
        <v>11.598717000000001</v>
      </c>
      <c r="AD27">
        <v>10.858853999999999</v>
      </c>
      <c r="AE27">
        <v>39.450268999999999</v>
      </c>
      <c r="AF27">
        <v>20.750636</v>
      </c>
      <c r="AG27">
        <v>50.950789999999998</v>
      </c>
      <c r="AH27">
        <v>50.144337</v>
      </c>
      <c r="AI27">
        <v>3.814368</v>
      </c>
      <c r="AJ27">
        <v>0</v>
      </c>
      <c r="AK27">
        <v>33.911501000000001</v>
      </c>
      <c r="AL27">
        <v>51.128</v>
      </c>
      <c r="AM27">
        <v>18.800616999999999</v>
      </c>
      <c r="AN27">
        <v>0.77966899999999995</v>
      </c>
      <c r="AO27">
        <v>0</v>
      </c>
      <c r="AP27">
        <v>1.2809999999999999</v>
      </c>
      <c r="AQ27">
        <v>11.394427</v>
      </c>
      <c r="AR27">
        <v>34.776000000000003</v>
      </c>
      <c r="AS27">
        <v>37.890518999999998</v>
      </c>
      <c r="AT27">
        <v>19.999969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2713.6398829999994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384.25920000000002</v>
      </c>
      <c r="L28">
        <v>635.07489999999996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15.619400000000001</v>
      </c>
      <c r="R28">
        <v>40.140599999999999</v>
      </c>
      <c r="S28">
        <v>19.548100000000002</v>
      </c>
      <c r="T28">
        <v>3.09</v>
      </c>
      <c r="U28">
        <v>418.77</v>
      </c>
      <c r="V28">
        <v>10.007999999999999</v>
      </c>
      <c r="W28">
        <v>46.399079999999998</v>
      </c>
      <c r="X28">
        <v>148.16659999999999</v>
      </c>
      <c r="Y28">
        <v>0</v>
      </c>
      <c r="Z28">
        <v>19.5624</v>
      </c>
      <c r="AA28">
        <v>28.09872</v>
      </c>
      <c r="AB28">
        <v>32.333219</v>
      </c>
      <c r="AC28">
        <v>11.598717000000001</v>
      </c>
      <c r="AD28">
        <v>10.858853999999999</v>
      </c>
      <c r="AE28">
        <v>39.450268999999999</v>
      </c>
      <c r="AF28">
        <v>20.750636</v>
      </c>
      <c r="AG28">
        <v>50.950789999999998</v>
      </c>
      <c r="AH28">
        <v>50.144337</v>
      </c>
      <c r="AI28">
        <v>6.1029879999999999</v>
      </c>
      <c r="AJ28">
        <v>0</v>
      </c>
      <c r="AK28">
        <v>33.911501000000001</v>
      </c>
      <c r="AL28">
        <v>51.128</v>
      </c>
      <c r="AM28">
        <v>18.800616999999999</v>
      </c>
      <c r="AN28">
        <v>0.77966899999999995</v>
      </c>
      <c r="AO28">
        <v>0</v>
      </c>
      <c r="AP28">
        <v>1.2809999999999999</v>
      </c>
      <c r="AQ28">
        <v>0</v>
      </c>
      <c r="AR28">
        <v>34.776000000000003</v>
      </c>
      <c r="AS28">
        <v>37.890518999999998</v>
      </c>
      <c r="AT28">
        <v>19.999969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2704.5340759999995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384.25920000000002</v>
      </c>
      <c r="L29">
        <v>635.07489999999996</v>
      </c>
      <c r="M29">
        <v>97.055942999999999</v>
      </c>
      <c r="N29">
        <v>124.38</v>
      </c>
      <c r="O29">
        <v>130.58009999999999</v>
      </c>
      <c r="P29">
        <v>149.98894999999999</v>
      </c>
      <c r="Q29">
        <v>15.619400000000001</v>
      </c>
      <c r="R29">
        <v>40.140599999999999</v>
      </c>
      <c r="S29">
        <v>19.548100000000002</v>
      </c>
      <c r="T29">
        <v>3.09</v>
      </c>
      <c r="U29">
        <v>418.77</v>
      </c>
      <c r="V29">
        <v>10.007999999999999</v>
      </c>
      <c r="W29">
        <v>46.399079999999998</v>
      </c>
      <c r="X29">
        <v>148.16659999999999</v>
      </c>
      <c r="Y29">
        <v>0</v>
      </c>
      <c r="Z29">
        <v>13.041600000000001</v>
      </c>
      <c r="AA29">
        <v>28.09872</v>
      </c>
      <c r="AB29">
        <v>32.333219</v>
      </c>
      <c r="AC29">
        <v>11.598717000000001</v>
      </c>
      <c r="AD29">
        <v>10.858853999999999</v>
      </c>
      <c r="AE29">
        <v>39.450268999999999</v>
      </c>
      <c r="AF29">
        <v>20.750636</v>
      </c>
      <c r="AG29">
        <v>50.950789999999998</v>
      </c>
      <c r="AH29">
        <v>50.144337</v>
      </c>
      <c r="AI29">
        <v>39.193389000000003</v>
      </c>
      <c r="AJ29">
        <v>0</v>
      </c>
      <c r="AK29">
        <v>33.911501000000001</v>
      </c>
      <c r="AL29">
        <v>51.128</v>
      </c>
      <c r="AM29">
        <v>18.800616999999999</v>
      </c>
      <c r="AN29">
        <v>0.77966899999999995</v>
      </c>
      <c r="AO29">
        <v>0</v>
      </c>
      <c r="AP29">
        <v>1.2809999999999999</v>
      </c>
      <c r="AQ29">
        <v>0</v>
      </c>
      <c r="AR29">
        <v>34.776000000000003</v>
      </c>
      <c r="AS29">
        <v>37.890518999999998</v>
      </c>
      <c r="AT29">
        <v>19.999969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2731.1036769999996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384.25920000000002</v>
      </c>
      <c r="L30">
        <v>635.07489999999996</v>
      </c>
      <c r="M30">
        <v>97.055942999999999</v>
      </c>
      <c r="N30">
        <v>124.38</v>
      </c>
      <c r="O30">
        <v>130.58009999999999</v>
      </c>
      <c r="P30">
        <v>149.98894999999999</v>
      </c>
      <c r="Q30">
        <v>15.619400000000001</v>
      </c>
      <c r="R30">
        <v>40.140599999999999</v>
      </c>
      <c r="S30">
        <v>19.548100000000002</v>
      </c>
      <c r="T30">
        <v>3.09</v>
      </c>
      <c r="U30">
        <v>418.77</v>
      </c>
      <c r="V30">
        <v>10.007999999999999</v>
      </c>
      <c r="W30">
        <v>46.399079999999998</v>
      </c>
      <c r="X30">
        <v>148.16659999999999</v>
      </c>
      <c r="Y30">
        <v>0</v>
      </c>
      <c r="Z30">
        <v>13.041600000000001</v>
      </c>
      <c r="AA30">
        <v>28.09872</v>
      </c>
      <c r="AB30">
        <v>32.333219</v>
      </c>
      <c r="AC30">
        <v>11.598717000000001</v>
      </c>
      <c r="AD30">
        <v>10.858853999999999</v>
      </c>
      <c r="AE30">
        <v>39.450268999999999</v>
      </c>
      <c r="AF30">
        <v>20.750636</v>
      </c>
      <c r="AG30">
        <v>50.950789999999998</v>
      </c>
      <c r="AH30">
        <v>50.144337</v>
      </c>
      <c r="AI30">
        <v>39.193389000000003</v>
      </c>
      <c r="AJ30">
        <v>0</v>
      </c>
      <c r="AK30">
        <v>33.911501000000001</v>
      </c>
      <c r="AL30">
        <v>51.128</v>
      </c>
      <c r="AM30">
        <v>18.800616999999999</v>
      </c>
      <c r="AN30">
        <v>0.77966899999999995</v>
      </c>
      <c r="AO30">
        <v>0</v>
      </c>
      <c r="AP30">
        <v>1.2809999999999999</v>
      </c>
      <c r="AQ30">
        <v>0</v>
      </c>
      <c r="AR30">
        <v>34.776000000000003</v>
      </c>
      <c r="AS30">
        <v>37.890518999999998</v>
      </c>
      <c r="AT30">
        <v>19.999969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2731.1036769999996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380.89260000000002</v>
      </c>
      <c r="L31">
        <v>533.27499999999998</v>
      </c>
      <c r="M31">
        <v>97.055942999999999</v>
      </c>
      <c r="N31">
        <v>124.38</v>
      </c>
      <c r="O31">
        <v>130.58009999999999</v>
      </c>
      <c r="P31">
        <v>149.98894999999999</v>
      </c>
      <c r="Q31">
        <v>12.9232</v>
      </c>
      <c r="R31">
        <v>35.991199999999999</v>
      </c>
      <c r="S31">
        <v>16.452300000000001</v>
      </c>
      <c r="T31">
        <v>2.4285000000000001</v>
      </c>
      <c r="U31">
        <v>418.77</v>
      </c>
      <c r="V31">
        <v>10.007999999999999</v>
      </c>
      <c r="W31">
        <v>46.399079999999998</v>
      </c>
      <c r="X31">
        <v>148.16659999999999</v>
      </c>
      <c r="Y31">
        <v>0</v>
      </c>
      <c r="Z31">
        <v>13.041600000000001</v>
      </c>
      <c r="AA31">
        <v>28.09872</v>
      </c>
      <c r="AB31">
        <v>32.333219</v>
      </c>
      <c r="AC31">
        <v>11.598717000000001</v>
      </c>
      <c r="AD31">
        <v>10.858853999999999</v>
      </c>
      <c r="AE31">
        <v>39.450268999999999</v>
      </c>
      <c r="AF31">
        <v>20.750636</v>
      </c>
      <c r="AG31">
        <v>50.950789999999998</v>
      </c>
      <c r="AH31">
        <v>50.144337</v>
      </c>
      <c r="AI31">
        <v>39.193389000000003</v>
      </c>
      <c r="AJ31">
        <v>0</v>
      </c>
      <c r="AK31">
        <v>33.911501000000001</v>
      </c>
      <c r="AL31">
        <v>38.345999999999997</v>
      </c>
      <c r="AM31">
        <v>18.800616999999999</v>
      </c>
      <c r="AN31">
        <v>0.77966899999999995</v>
      </c>
      <c r="AO31">
        <v>0</v>
      </c>
      <c r="AP31">
        <v>0.25619999999999998</v>
      </c>
      <c r="AQ31">
        <v>0</v>
      </c>
      <c r="AR31">
        <v>34.776000000000003</v>
      </c>
      <c r="AS31">
        <v>37.890518999999998</v>
      </c>
      <c r="AT31">
        <v>19.999969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2601.5274769999987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380.89260000000002</v>
      </c>
      <c r="L32">
        <v>443.27499999999998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12.8232</v>
      </c>
      <c r="R32">
        <v>31.350401000000002</v>
      </c>
      <c r="S32">
        <v>16.3123</v>
      </c>
      <c r="T32">
        <v>2.4285000000000001</v>
      </c>
      <c r="U32">
        <v>418.77</v>
      </c>
      <c r="V32">
        <v>10.007999999999999</v>
      </c>
      <c r="W32">
        <v>37.231099999999998</v>
      </c>
      <c r="X32">
        <v>148.16659999999999</v>
      </c>
      <c r="Y32">
        <v>0</v>
      </c>
      <c r="Z32">
        <v>13.041600000000001</v>
      </c>
      <c r="AA32">
        <v>28.09872</v>
      </c>
      <c r="AB32">
        <v>16.166609000000001</v>
      </c>
      <c r="AC32">
        <v>11.598717000000001</v>
      </c>
      <c r="AD32">
        <v>10.858853999999999</v>
      </c>
      <c r="AE32">
        <v>39.450268999999999</v>
      </c>
      <c r="AF32">
        <v>20.750636</v>
      </c>
      <c r="AG32">
        <v>50.950789999999998</v>
      </c>
      <c r="AH32">
        <v>50.144337</v>
      </c>
      <c r="AI32">
        <v>39.193389000000003</v>
      </c>
      <c r="AJ32">
        <v>0</v>
      </c>
      <c r="AK32">
        <v>33.911501000000001</v>
      </c>
      <c r="AL32">
        <v>38.345999999999997</v>
      </c>
      <c r="AM32">
        <v>18.800616999999999</v>
      </c>
      <c r="AN32">
        <v>0.77966899999999995</v>
      </c>
      <c r="AO32">
        <v>0</v>
      </c>
      <c r="AP32">
        <v>0.25619999999999998</v>
      </c>
      <c r="AQ32">
        <v>0</v>
      </c>
      <c r="AR32">
        <v>40.847999999999999</v>
      </c>
      <c r="AS32">
        <v>37.890518999999998</v>
      </c>
      <c r="AT32">
        <v>19.999969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2487.3840879999993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380.89260000000002</v>
      </c>
      <c r="L33">
        <v>373.27499999999998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12.8232</v>
      </c>
      <c r="R33">
        <v>33.770226000000001</v>
      </c>
      <c r="S33">
        <v>16.3123</v>
      </c>
      <c r="T33">
        <v>2.4285000000000001</v>
      </c>
      <c r="U33">
        <v>418.77</v>
      </c>
      <c r="V33">
        <v>10.007999999999999</v>
      </c>
      <c r="W33">
        <v>37.231099999999998</v>
      </c>
      <c r="X33">
        <v>119.03660000000001</v>
      </c>
      <c r="Y33">
        <v>0</v>
      </c>
      <c r="Z33">
        <v>13.041600000000001</v>
      </c>
      <c r="AA33">
        <v>28.09872</v>
      </c>
      <c r="AB33">
        <v>16.166609000000001</v>
      </c>
      <c r="AC33">
        <v>11.598717000000001</v>
      </c>
      <c r="AD33">
        <v>10.858853999999999</v>
      </c>
      <c r="AE33">
        <v>39.450268999999999</v>
      </c>
      <c r="AF33">
        <v>20.750636</v>
      </c>
      <c r="AG33">
        <v>50.950789999999998</v>
      </c>
      <c r="AH33">
        <v>50.144337</v>
      </c>
      <c r="AI33">
        <v>39.193389000000003</v>
      </c>
      <c r="AJ33">
        <v>0</v>
      </c>
      <c r="AK33">
        <v>33.911501000000001</v>
      </c>
      <c r="AL33">
        <v>38.345999999999997</v>
      </c>
      <c r="AM33">
        <v>18.800616999999999</v>
      </c>
      <c r="AN33">
        <v>0.77966899999999995</v>
      </c>
      <c r="AO33">
        <v>0</v>
      </c>
      <c r="AP33">
        <v>0.25619999999999998</v>
      </c>
      <c r="AQ33">
        <v>0</v>
      </c>
      <c r="AR33">
        <v>40.847999999999999</v>
      </c>
      <c r="AS33">
        <v>37.890518999999998</v>
      </c>
      <c r="AT33">
        <v>19.999969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2390.6739129999996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380.89260000000002</v>
      </c>
      <c r="L34">
        <v>373.27499999999998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12.8232</v>
      </c>
      <c r="R34">
        <v>35.991199999999999</v>
      </c>
      <c r="S34">
        <v>16.3123</v>
      </c>
      <c r="T34">
        <v>2.4285000000000001</v>
      </c>
      <c r="U34">
        <v>418.77</v>
      </c>
      <c r="V34">
        <v>10.007999999999999</v>
      </c>
      <c r="W34">
        <v>37.231099999999998</v>
      </c>
      <c r="X34">
        <v>119.03660000000001</v>
      </c>
      <c r="Y34">
        <v>0</v>
      </c>
      <c r="Z34">
        <v>13.041600000000001</v>
      </c>
      <c r="AA34">
        <v>28.09872</v>
      </c>
      <c r="AB34">
        <v>16.166609000000001</v>
      </c>
      <c r="AC34">
        <v>11.598717000000001</v>
      </c>
      <c r="AD34">
        <v>10.858853999999999</v>
      </c>
      <c r="AE34">
        <v>39.450268999999999</v>
      </c>
      <c r="AF34">
        <v>20.750636</v>
      </c>
      <c r="AG34">
        <v>50.950789999999998</v>
      </c>
      <c r="AH34">
        <v>50.144337</v>
      </c>
      <c r="AI34">
        <v>39.193389000000003</v>
      </c>
      <c r="AJ34">
        <v>0</v>
      </c>
      <c r="AK34">
        <v>33.911501000000001</v>
      </c>
      <c r="AL34">
        <v>38.345999999999997</v>
      </c>
      <c r="AM34">
        <v>18.800616999999999</v>
      </c>
      <c r="AN34">
        <v>0.77966899999999995</v>
      </c>
      <c r="AO34">
        <v>0</v>
      </c>
      <c r="AP34">
        <v>0.25619999999999998</v>
      </c>
      <c r="AQ34">
        <v>0</v>
      </c>
      <c r="AR34">
        <v>40.847999999999999</v>
      </c>
      <c r="AS34">
        <v>37.890518999999998</v>
      </c>
      <c r="AT34">
        <v>19.721899000000001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2392.6168169999996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380.89260000000002</v>
      </c>
      <c r="L35">
        <v>373.27499999999998</v>
      </c>
      <c r="M35">
        <v>97.055942999999999</v>
      </c>
      <c r="N35">
        <v>124.38</v>
      </c>
      <c r="O35">
        <v>130.58009999999999</v>
      </c>
      <c r="P35">
        <v>149.98894999999999</v>
      </c>
      <c r="Q35">
        <v>12.8232</v>
      </c>
      <c r="R35">
        <v>35.991199999999999</v>
      </c>
      <c r="S35">
        <v>16.3123</v>
      </c>
      <c r="T35">
        <v>2.4285000000000001</v>
      </c>
      <c r="U35">
        <v>418.77</v>
      </c>
      <c r="V35">
        <v>10.007999999999999</v>
      </c>
      <c r="W35">
        <v>37.231099999999998</v>
      </c>
      <c r="X35">
        <v>119.03660000000001</v>
      </c>
      <c r="Y35">
        <v>0</v>
      </c>
      <c r="Z35">
        <v>13.041600000000001</v>
      </c>
      <c r="AA35">
        <v>27.7685</v>
      </c>
      <c r="AB35">
        <v>16.166609000000001</v>
      </c>
      <c r="AC35">
        <v>11.598717000000001</v>
      </c>
      <c r="AD35">
        <v>10.858853999999999</v>
      </c>
      <c r="AE35">
        <v>39.450268999999999</v>
      </c>
      <c r="AF35">
        <v>20.750636</v>
      </c>
      <c r="AG35">
        <v>50.950789999999998</v>
      </c>
      <c r="AH35">
        <v>50.144337</v>
      </c>
      <c r="AI35">
        <v>6.1029879999999999</v>
      </c>
      <c r="AJ35">
        <v>0</v>
      </c>
      <c r="AK35">
        <v>33.911501000000001</v>
      </c>
      <c r="AL35">
        <v>38.345999999999997</v>
      </c>
      <c r="AM35">
        <v>18.800616999999999</v>
      </c>
      <c r="AN35">
        <v>0.77966899999999995</v>
      </c>
      <c r="AO35">
        <v>0</v>
      </c>
      <c r="AP35">
        <v>0.25619999999999998</v>
      </c>
      <c r="AQ35">
        <v>0</v>
      </c>
      <c r="AR35">
        <v>34.776000000000003</v>
      </c>
      <c r="AS35">
        <v>37.890518999999998</v>
      </c>
      <c r="AT35">
        <v>19.999969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2353.4022659999991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380.89260000000002</v>
      </c>
      <c r="L36">
        <v>373.27499999999998</v>
      </c>
      <c r="M36">
        <v>97.055942999999999</v>
      </c>
      <c r="N36">
        <v>124.38</v>
      </c>
      <c r="O36">
        <v>130.58009999999999</v>
      </c>
      <c r="P36">
        <v>149.98894999999999</v>
      </c>
      <c r="Q36">
        <v>12.8232</v>
      </c>
      <c r="R36">
        <v>31.221800000000002</v>
      </c>
      <c r="S36">
        <v>16.3123</v>
      </c>
      <c r="T36">
        <v>2.4285000000000001</v>
      </c>
      <c r="U36">
        <v>418.77</v>
      </c>
      <c r="V36">
        <v>10.007999999999999</v>
      </c>
      <c r="W36">
        <v>37.231099999999998</v>
      </c>
      <c r="X36">
        <v>119.03660000000001</v>
      </c>
      <c r="Y36">
        <v>0</v>
      </c>
      <c r="Z36">
        <v>13.041600000000001</v>
      </c>
      <c r="AA36">
        <v>13.983000000000001</v>
      </c>
      <c r="AB36">
        <v>16.166609000000001</v>
      </c>
      <c r="AC36">
        <v>11.598717000000001</v>
      </c>
      <c r="AD36">
        <v>10.858853999999999</v>
      </c>
      <c r="AE36">
        <v>39.450268999999999</v>
      </c>
      <c r="AF36">
        <v>20.750636</v>
      </c>
      <c r="AG36">
        <v>50.950789999999998</v>
      </c>
      <c r="AH36">
        <v>50.144337</v>
      </c>
      <c r="AI36">
        <v>3.814368</v>
      </c>
      <c r="AJ36">
        <v>0</v>
      </c>
      <c r="AK36">
        <v>33.911501000000001</v>
      </c>
      <c r="AL36">
        <v>38.345999999999997</v>
      </c>
      <c r="AM36">
        <v>18.800616999999999</v>
      </c>
      <c r="AN36">
        <v>0.77966899999999995</v>
      </c>
      <c r="AO36">
        <v>0</v>
      </c>
      <c r="AP36">
        <v>0.25619999999999998</v>
      </c>
      <c r="AQ36">
        <v>0</v>
      </c>
      <c r="AR36">
        <v>34.776000000000003</v>
      </c>
      <c r="AS36">
        <v>37.890518999999998</v>
      </c>
      <c r="AT36">
        <v>19.999969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2332.5587459999992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380.89260000000002</v>
      </c>
      <c r="L37">
        <v>373.27499999999998</v>
      </c>
      <c r="M37">
        <v>97.055942999999999</v>
      </c>
      <c r="N37">
        <v>124.38</v>
      </c>
      <c r="O37">
        <v>130.58009999999999</v>
      </c>
      <c r="P37">
        <v>149.98894999999999</v>
      </c>
      <c r="Q37">
        <v>12.8232</v>
      </c>
      <c r="R37">
        <v>25.215900000000001</v>
      </c>
      <c r="S37">
        <v>16.3123</v>
      </c>
      <c r="T37">
        <v>2.4285000000000001</v>
      </c>
      <c r="U37">
        <v>418.77</v>
      </c>
      <c r="V37">
        <v>10.007999999999999</v>
      </c>
      <c r="W37">
        <v>37.231099999999998</v>
      </c>
      <c r="X37">
        <v>119.03660000000001</v>
      </c>
      <c r="Y37">
        <v>0</v>
      </c>
      <c r="Z37">
        <v>13.041600000000001</v>
      </c>
      <c r="AA37">
        <v>13.983000000000001</v>
      </c>
      <c r="AB37">
        <v>16.166609000000001</v>
      </c>
      <c r="AC37">
        <v>11.598717000000001</v>
      </c>
      <c r="AD37">
        <v>10.858853999999999</v>
      </c>
      <c r="AE37">
        <v>39.450268999999999</v>
      </c>
      <c r="AF37">
        <v>20.750636</v>
      </c>
      <c r="AG37">
        <v>50.950789999999998</v>
      </c>
      <c r="AH37">
        <v>50.144337</v>
      </c>
      <c r="AI37">
        <v>0</v>
      </c>
      <c r="AJ37">
        <v>0</v>
      </c>
      <c r="AK37">
        <v>33.911501000000001</v>
      </c>
      <c r="AL37">
        <v>26.725999999999999</v>
      </c>
      <c r="AM37">
        <v>18.800616999999999</v>
      </c>
      <c r="AN37">
        <v>0.77966899999999995</v>
      </c>
      <c r="AO37">
        <v>0</v>
      </c>
      <c r="AP37">
        <v>0.25619999999999998</v>
      </c>
      <c r="AQ37">
        <v>0</v>
      </c>
      <c r="AR37">
        <v>34.776000000000003</v>
      </c>
      <c r="AS37">
        <v>37.890518999999998</v>
      </c>
      <c r="AT37">
        <v>19.999969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2311.1184779999994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380.89260000000002</v>
      </c>
      <c r="L38">
        <v>373.27499999999998</v>
      </c>
      <c r="M38">
        <v>97.055942999999999</v>
      </c>
      <c r="N38">
        <v>124.38</v>
      </c>
      <c r="O38">
        <v>130.58009999999999</v>
      </c>
      <c r="P38">
        <v>149.98894999999999</v>
      </c>
      <c r="Q38">
        <v>12.8232</v>
      </c>
      <c r="R38">
        <v>25.215900000000001</v>
      </c>
      <c r="S38">
        <v>16.3123</v>
      </c>
      <c r="T38">
        <v>2.4285000000000001</v>
      </c>
      <c r="U38">
        <v>418.77</v>
      </c>
      <c r="V38">
        <v>10.007999999999999</v>
      </c>
      <c r="W38">
        <v>37.231099999999998</v>
      </c>
      <c r="X38">
        <v>119.03660000000001</v>
      </c>
      <c r="Y38">
        <v>0</v>
      </c>
      <c r="Z38">
        <v>13.041600000000001</v>
      </c>
      <c r="AA38">
        <v>13.983000000000001</v>
      </c>
      <c r="AB38">
        <v>16.166609000000001</v>
      </c>
      <c r="AC38">
        <v>11.598717000000001</v>
      </c>
      <c r="AD38">
        <v>10.858853999999999</v>
      </c>
      <c r="AE38">
        <v>39.450268999999999</v>
      </c>
      <c r="AF38">
        <v>20.750636</v>
      </c>
      <c r="AG38">
        <v>50.950789999999998</v>
      </c>
      <c r="AH38">
        <v>25.629328000000001</v>
      </c>
      <c r="AI38">
        <v>0</v>
      </c>
      <c r="AJ38">
        <v>0</v>
      </c>
      <c r="AK38">
        <v>33.911501000000001</v>
      </c>
      <c r="AL38">
        <v>26.725999999999999</v>
      </c>
      <c r="AM38">
        <v>18.800616999999999</v>
      </c>
      <c r="AN38">
        <v>0.77966899999999995</v>
      </c>
      <c r="AO38">
        <v>0</v>
      </c>
      <c r="AP38">
        <v>0.25619999999999998</v>
      </c>
      <c r="AQ38">
        <v>0</v>
      </c>
      <c r="AR38">
        <v>34.776000000000003</v>
      </c>
      <c r="AS38">
        <v>37.890518999999998</v>
      </c>
      <c r="AT38">
        <v>19.999969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0.98564600000000002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2285.6486239999995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380.89260000000002</v>
      </c>
      <c r="L39">
        <v>373.27499999999998</v>
      </c>
      <c r="M39">
        <v>97.055942999999999</v>
      </c>
      <c r="N39">
        <v>124.38</v>
      </c>
      <c r="O39">
        <v>130.58009999999999</v>
      </c>
      <c r="P39">
        <v>149.98894999999999</v>
      </c>
      <c r="Q39">
        <v>12.8232</v>
      </c>
      <c r="R39">
        <v>25.215900000000001</v>
      </c>
      <c r="S39">
        <v>16.3123</v>
      </c>
      <c r="T39">
        <v>2.4285000000000001</v>
      </c>
      <c r="U39">
        <v>418.77</v>
      </c>
      <c r="V39">
        <v>10.007999999999999</v>
      </c>
      <c r="W39">
        <v>29.9956</v>
      </c>
      <c r="X39">
        <v>97.538200000000003</v>
      </c>
      <c r="Y39">
        <v>0</v>
      </c>
      <c r="Z39">
        <v>13.041600000000001</v>
      </c>
      <c r="AA39">
        <v>0</v>
      </c>
      <c r="AB39">
        <v>16.166609000000001</v>
      </c>
      <c r="AC39">
        <v>11.598717000000001</v>
      </c>
      <c r="AD39">
        <v>0</v>
      </c>
      <c r="AE39">
        <v>39.450268999999999</v>
      </c>
      <c r="AF39">
        <v>9.222505</v>
      </c>
      <c r="AG39">
        <v>50.950789999999998</v>
      </c>
      <c r="AH39">
        <v>0</v>
      </c>
      <c r="AI39">
        <v>0</v>
      </c>
      <c r="AJ39">
        <v>0</v>
      </c>
      <c r="AK39">
        <v>33.911501000000001</v>
      </c>
      <c r="AL39">
        <v>26.725999999999999</v>
      </c>
      <c r="AM39">
        <v>18.800616999999999</v>
      </c>
      <c r="AN39">
        <v>0.77966899999999995</v>
      </c>
      <c r="AO39">
        <v>0</v>
      </c>
      <c r="AP39">
        <v>0.25619999999999998</v>
      </c>
      <c r="AQ39">
        <v>0</v>
      </c>
      <c r="AR39">
        <v>34.776000000000003</v>
      </c>
      <c r="AS39">
        <v>37.890518999999998</v>
      </c>
      <c r="AT39">
        <v>19.999969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2193.9297649999994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380.89260000000002</v>
      </c>
      <c r="L40">
        <v>373.27499999999998</v>
      </c>
      <c r="M40">
        <v>97.055942999999999</v>
      </c>
      <c r="N40">
        <v>124.38</v>
      </c>
      <c r="O40">
        <v>130.58009999999999</v>
      </c>
      <c r="P40">
        <v>149.98894999999999</v>
      </c>
      <c r="Q40">
        <v>12.8232</v>
      </c>
      <c r="R40">
        <v>25.215900000000001</v>
      </c>
      <c r="S40">
        <v>16.3123</v>
      </c>
      <c r="T40">
        <v>2.4285000000000001</v>
      </c>
      <c r="U40">
        <v>418.77</v>
      </c>
      <c r="V40">
        <v>10.007999999999999</v>
      </c>
      <c r="W40">
        <v>29.9956</v>
      </c>
      <c r="X40">
        <v>97.538200000000003</v>
      </c>
      <c r="Y40">
        <v>0</v>
      </c>
      <c r="Z40">
        <v>13.041600000000001</v>
      </c>
      <c r="AA40">
        <v>0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50.950789999999998</v>
      </c>
      <c r="AH40">
        <v>0</v>
      </c>
      <c r="AI40">
        <v>0</v>
      </c>
      <c r="AJ40">
        <v>0</v>
      </c>
      <c r="AK40">
        <v>33.911501000000001</v>
      </c>
      <c r="AL40">
        <v>26.725999999999999</v>
      </c>
      <c r="AM40">
        <v>18.800616999999999</v>
      </c>
      <c r="AN40">
        <v>0.77966899999999995</v>
      </c>
      <c r="AO40">
        <v>0</v>
      </c>
      <c r="AP40">
        <v>0.25619999999999998</v>
      </c>
      <c r="AQ40">
        <v>0</v>
      </c>
      <c r="AR40">
        <v>34.776000000000003</v>
      </c>
      <c r="AS40">
        <v>37.890518999999998</v>
      </c>
      <c r="AT40">
        <v>19.999969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2193.9297649999994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380.89260000000002</v>
      </c>
      <c r="L41">
        <v>373.27499999999998</v>
      </c>
      <c r="M41">
        <v>97.055942999999999</v>
      </c>
      <c r="N41">
        <v>124.38</v>
      </c>
      <c r="O41">
        <v>130.58009999999999</v>
      </c>
      <c r="P41">
        <v>149.98894999999999</v>
      </c>
      <c r="Q41">
        <v>12.8232</v>
      </c>
      <c r="R41">
        <v>25.215900000000001</v>
      </c>
      <c r="S41">
        <v>16.3123</v>
      </c>
      <c r="T41">
        <v>2.4285000000000001</v>
      </c>
      <c r="U41">
        <v>418.77</v>
      </c>
      <c r="V41">
        <v>10.007999999999999</v>
      </c>
      <c r="W41">
        <v>37.231099999999998</v>
      </c>
      <c r="X41">
        <v>119.03660000000001</v>
      </c>
      <c r="Y41">
        <v>0</v>
      </c>
      <c r="Z41">
        <v>13.041600000000001</v>
      </c>
      <c r="AA41">
        <v>0</v>
      </c>
      <c r="AB41">
        <v>16.166609000000001</v>
      </c>
      <c r="AC41">
        <v>11.598717000000001</v>
      </c>
      <c r="AD41">
        <v>0</v>
      </c>
      <c r="AE41">
        <v>39.450268999999999</v>
      </c>
      <c r="AF41">
        <v>9.222505</v>
      </c>
      <c r="AG41">
        <v>50.950789999999998</v>
      </c>
      <c r="AH41">
        <v>0</v>
      </c>
      <c r="AI41">
        <v>0</v>
      </c>
      <c r="AJ41">
        <v>0</v>
      </c>
      <c r="AK41">
        <v>33.911501000000001</v>
      </c>
      <c r="AL41">
        <v>26.725999999999999</v>
      </c>
      <c r="AM41">
        <v>18.800616999999999</v>
      </c>
      <c r="AN41">
        <v>0.77966899999999995</v>
      </c>
      <c r="AO41">
        <v>0</v>
      </c>
      <c r="AP41">
        <v>0.25619999999999998</v>
      </c>
      <c r="AQ41">
        <v>0</v>
      </c>
      <c r="AR41">
        <v>34.776000000000003</v>
      </c>
      <c r="AS41">
        <v>37.890518999999998</v>
      </c>
      <c r="AT41">
        <v>19.999969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2222.6636649999991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380.89260000000002</v>
      </c>
      <c r="L42">
        <v>373.27499999999998</v>
      </c>
      <c r="M42">
        <v>97.055942999999999</v>
      </c>
      <c r="N42">
        <v>124.38</v>
      </c>
      <c r="O42">
        <v>130.58009999999999</v>
      </c>
      <c r="P42">
        <v>149.98894999999999</v>
      </c>
      <c r="Q42">
        <v>12.8232</v>
      </c>
      <c r="R42">
        <v>25.215900000000001</v>
      </c>
      <c r="S42">
        <v>16.3123</v>
      </c>
      <c r="T42">
        <v>2.4285000000000001</v>
      </c>
      <c r="U42">
        <v>418.77</v>
      </c>
      <c r="V42">
        <v>10.007999999999999</v>
      </c>
      <c r="W42">
        <v>37.231099999999998</v>
      </c>
      <c r="X42">
        <v>119.03660000000001</v>
      </c>
      <c r="Y42">
        <v>0</v>
      </c>
      <c r="Z42">
        <v>13.041600000000001</v>
      </c>
      <c r="AA42">
        <v>0</v>
      </c>
      <c r="AB42">
        <v>16.166609000000001</v>
      </c>
      <c r="AC42">
        <v>11.598717000000001</v>
      </c>
      <c r="AD42">
        <v>0</v>
      </c>
      <c r="AE42">
        <v>39.450268999999999</v>
      </c>
      <c r="AF42">
        <v>9.222505</v>
      </c>
      <c r="AG42">
        <v>50.950789999999998</v>
      </c>
      <c r="AH42">
        <v>0</v>
      </c>
      <c r="AI42">
        <v>0</v>
      </c>
      <c r="AJ42">
        <v>0</v>
      </c>
      <c r="AK42">
        <v>33.911501000000001</v>
      </c>
      <c r="AL42">
        <v>26.725999999999999</v>
      </c>
      <c r="AM42">
        <v>18.800616999999999</v>
      </c>
      <c r="AN42">
        <v>0.77966899999999995</v>
      </c>
      <c r="AO42">
        <v>0</v>
      </c>
      <c r="AP42">
        <v>0.25619999999999998</v>
      </c>
      <c r="AQ42">
        <v>0</v>
      </c>
      <c r="AR42">
        <v>34.776000000000003</v>
      </c>
      <c r="AS42">
        <v>37.890518999999998</v>
      </c>
      <c r="AT42">
        <v>17.077629000000002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2219.7413249999991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380.89260000000002</v>
      </c>
      <c r="L43">
        <v>373.27499999999998</v>
      </c>
      <c r="M43">
        <v>97.055942999999999</v>
      </c>
      <c r="N43">
        <v>124.38</v>
      </c>
      <c r="O43">
        <v>130.58009999999999</v>
      </c>
      <c r="P43">
        <v>149.98894999999999</v>
      </c>
      <c r="Q43">
        <v>12.8232</v>
      </c>
      <c r="R43">
        <v>25.215900000000001</v>
      </c>
      <c r="S43">
        <v>16.3123</v>
      </c>
      <c r="T43">
        <v>2.4285000000000001</v>
      </c>
      <c r="U43">
        <v>418.77</v>
      </c>
      <c r="V43">
        <v>10.007999999999999</v>
      </c>
      <c r="W43">
        <v>37.231099999999998</v>
      </c>
      <c r="X43">
        <v>119.03660000000001</v>
      </c>
      <c r="Y43">
        <v>0</v>
      </c>
      <c r="Z43">
        <v>13.041600000000001</v>
      </c>
      <c r="AA43">
        <v>0</v>
      </c>
      <c r="AB43">
        <v>16.166609000000001</v>
      </c>
      <c r="AC43">
        <v>11.598717000000001</v>
      </c>
      <c r="AD43">
        <v>0</v>
      </c>
      <c r="AE43">
        <v>39.450268999999999</v>
      </c>
      <c r="AF43">
        <v>9.222505</v>
      </c>
      <c r="AG43">
        <v>50.950789999999998</v>
      </c>
      <c r="AH43">
        <v>0</v>
      </c>
      <c r="AI43">
        <v>0</v>
      </c>
      <c r="AJ43">
        <v>0</v>
      </c>
      <c r="AK43">
        <v>33.911501000000001</v>
      </c>
      <c r="AL43">
        <v>26.725999999999999</v>
      </c>
      <c r="AM43">
        <v>18.800616999999999</v>
      </c>
      <c r="AN43">
        <v>0.77966899999999995</v>
      </c>
      <c r="AO43">
        <v>0</v>
      </c>
      <c r="AP43">
        <v>0.25619999999999998</v>
      </c>
      <c r="AQ43">
        <v>0</v>
      </c>
      <c r="AR43">
        <v>34.776000000000003</v>
      </c>
      <c r="AS43">
        <v>37.890518999999998</v>
      </c>
      <c r="AT43">
        <v>15.182995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2217.8466909999993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380.89260000000002</v>
      </c>
      <c r="L44">
        <v>373.27499999999998</v>
      </c>
      <c r="M44">
        <v>97.055942999999999</v>
      </c>
      <c r="N44">
        <v>124.38</v>
      </c>
      <c r="O44">
        <v>130.58009999999999</v>
      </c>
      <c r="P44">
        <v>149.98894999999999</v>
      </c>
      <c r="Q44">
        <v>12.8232</v>
      </c>
      <c r="R44">
        <v>25.215900000000001</v>
      </c>
      <c r="S44">
        <v>16.3123</v>
      </c>
      <c r="T44">
        <v>2.4285000000000001</v>
      </c>
      <c r="U44">
        <v>418.77</v>
      </c>
      <c r="V44">
        <v>10.007999999999999</v>
      </c>
      <c r="W44">
        <v>37.231099999999998</v>
      </c>
      <c r="X44">
        <v>119.03660000000001</v>
      </c>
      <c r="Y44">
        <v>0</v>
      </c>
      <c r="Z44">
        <v>13.041600000000001</v>
      </c>
      <c r="AA44">
        <v>0</v>
      </c>
      <c r="AB44">
        <v>16.166609000000001</v>
      </c>
      <c r="AC44">
        <v>11.598717000000001</v>
      </c>
      <c r="AD44">
        <v>0</v>
      </c>
      <c r="AE44">
        <v>39.450268999999999</v>
      </c>
      <c r="AF44">
        <v>9.222505</v>
      </c>
      <c r="AG44">
        <v>50.950789999999998</v>
      </c>
      <c r="AH44">
        <v>0</v>
      </c>
      <c r="AI44">
        <v>0</v>
      </c>
      <c r="AJ44">
        <v>0</v>
      </c>
      <c r="AK44">
        <v>33.911501000000001</v>
      </c>
      <c r="AL44">
        <v>26.725999999999999</v>
      </c>
      <c r="AM44">
        <v>18.800616999999999</v>
      </c>
      <c r="AN44">
        <v>0.77966899999999995</v>
      </c>
      <c r="AO44">
        <v>0</v>
      </c>
      <c r="AP44">
        <v>0.25619999999999998</v>
      </c>
      <c r="AQ44">
        <v>0</v>
      </c>
      <c r="AR44">
        <v>40.847999999999999</v>
      </c>
      <c r="AS44">
        <v>37.890518999999998</v>
      </c>
      <c r="AT44">
        <v>15.517932999999999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2224.2536289999994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380.89260000000002</v>
      </c>
      <c r="L45">
        <v>373.27499999999998</v>
      </c>
      <c r="M45">
        <v>97.055942999999999</v>
      </c>
      <c r="N45">
        <v>124.38</v>
      </c>
      <c r="O45">
        <v>130.58009999999999</v>
      </c>
      <c r="P45">
        <v>149.98894999999999</v>
      </c>
      <c r="Q45">
        <v>12.8232</v>
      </c>
      <c r="R45">
        <v>25.215900000000001</v>
      </c>
      <c r="S45">
        <v>16.3123</v>
      </c>
      <c r="T45">
        <v>2.4285000000000001</v>
      </c>
      <c r="U45">
        <v>418.77</v>
      </c>
      <c r="V45">
        <v>10.007999999999999</v>
      </c>
      <c r="W45">
        <v>31.445499999999999</v>
      </c>
      <c r="X45">
        <v>102.36839999999999</v>
      </c>
      <c r="Y45">
        <v>0</v>
      </c>
      <c r="Z45">
        <v>13.041600000000001</v>
      </c>
      <c r="AA45">
        <v>0</v>
      </c>
      <c r="AB45">
        <v>16.166609000000001</v>
      </c>
      <c r="AC45">
        <v>11.598717000000001</v>
      </c>
      <c r="AD45">
        <v>0</v>
      </c>
      <c r="AE45">
        <v>39.450268999999999</v>
      </c>
      <c r="AF45">
        <v>9.222505</v>
      </c>
      <c r="AG45">
        <v>50.950789999999998</v>
      </c>
      <c r="AH45">
        <v>0</v>
      </c>
      <c r="AI45">
        <v>0</v>
      </c>
      <c r="AJ45">
        <v>0</v>
      </c>
      <c r="AK45">
        <v>33.911501000000001</v>
      </c>
      <c r="AL45">
        <v>38.345999999999997</v>
      </c>
      <c r="AM45">
        <v>18.800616999999999</v>
      </c>
      <c r="AN45">
        <v>0.77966899999999995</v>
      </c>
      <c r="AO45">
        <v>0</v>
      </c>
      <c r="AP45">
        <v>0</v>
      </c>
      <c r="AQ45">
        <v>0</v>
      </c>
      <c r="AR45">
        <v>40.847999999999999</v>
      </c>
      <c r="AS45">
        <v>37.890518999999998</v>
      </c>
      <c r="AT45">
        <v>16.308757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2213.9544529999994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380.89260000000002</v>
      </c>
      <c r="L46">
        <v>373.27499999999998</v>
      </c>
      <c r="M46">
        <v>97.055942999999999</v>
      </c>
      <c r="N46">
        <v>124.38</v>
      </c>
      <c r="O46">
        <v>130.58009999999999</v>
      </c>
      <c r="P46">
        <v>149.98894999999999</v>
      </c>
      <c r="Q46">
        <v>12.8232</v>
      </c>
      <c r="R46">
        <v>25.215900000000001</v>
      </c>
      <c r="S46">
        <v>16.3123</v>
      </c>
      <c r="T46">
        <v>2.4285000000000001</v>
      </c>
      <c r="U46">
        <v>418.77</v>
      </c>
      <c r="V46">
        <v>10.007999999999999</v>
      </c>
      <c r="W46">
        <v>31.445499999999999</v>
      </c>
      <c r="X46">
        <v>131.4984</v>
      </c>
      <c r="Y46">
        <v>0</v>
      </c>
      <c r="Z46">
        <v>13.041600000000001</v>
      </c>
      <c r="AA46">
        <v>0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50.950789999999998</v>
      </c>
      <c r="AH46">
        <v>0</v>
      </c>
      <c r="AI46">
        <v>0</v>
      </c>
      <c r="AJ46">
        <v>0</v>
      </c>
      <c r="AK46">
        <v>33.911501000000001</v>
      </c>
      <c r="AL46">
        <v>79.376220000000004</v>
      </c>
      <c r="AM46">
        <v>18.800616999999999</v>
      </c>
      <c r="AN46">
        <v>0.77966899999999995</v>
      </c>
      <c r="AO46">
        <v>0</v>
      </c>
      <c r="AP46">
        <v>0</v>
      </c>
      <c r="AQ46">
        <v>0</v>
      </c>
      <c r="AR46">
        <v>40.847999999999999</v>
      </c>
      <c r="AS46">
        <v>37.890518999999998</v>
      </c>
      <c r="AT46">
        <v>15.423012999999999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2283.2289289999999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380.89260000000002</v>
      </c>
      <c r="L47">
        <v>373.27499999999998</v>
      </c>
      <c r="M47">
        <v>97.055942999999999</v>
      </c>
      <c r="N47">
        <v>124.38</v>
      </c>
      <c r="O47">
        <v>130.58009999999999</v>
      </c>
      <c r="P47">
        <v>149.98894999999999</v>
      </c>
      <c r="Q47">
        <v>12.8232</v>
      </c>
      <c r="R47">
        <v>25.215900000000001</v>
      </c>
      <c r="S47">
        <v>16.3123</v>
      </c>
      <c r="T47">
        <v>2.4285000000000001</v>
      </c>
      <c r="U47">
        <v>418.77</v>
      </c>
      <c r="V47">
        <v>10.007999999999999</v>
      </c>
      <c r="W47">
        <v>31.435500000000001</v>
      </c>
      <c r="X47">
        <v>102.2984</v>
      </c>
      <c r="Y47">
        <v>0</v>
      </c>
      <c r="Z47">
        <v>13.041600000000001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50.950789999999998</v>
      </c>
      <c r="AH47">
        <v>0</v>
      </c>
      <c r="AI47">
        <v>0</v>
      </c>
      <c r="AJ47">
        <v>0</v>
      </c>
      <c r="AK47">
        <v>33.911501000000001</v>
      </c>
      <c r="AL47">
        <v>79.376220000000004</v>
      </c>
      <c r="AM47">
        <v>18.800616999999999</v>
      </c>
      <c r="AN47">
        <v>0.77966899999999995</v>
      </c>
      <c r="AO47">
        <v>0</v>
      </c>
      <c r="AP47">
        <v>0</v>
      </c>
      <c r="AQ47">
        <v>0</v>
      </c>
      <c r="AR47">
        <v>34.776000000000003</v>
      </c>
      <c r="AS47">
        <v>37.890518999999998</v>
      </c>
      <c r="AT47">
        <v>19.690225000000002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2252.2141409999995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380.89260000000002</v>
      </c>
      <c r="L48">
        <v>373.27499999999998</v>
      </c>
      <c r="M48">
        <v>97.055942999999999</v>
      </c>
      <c r="N48">
        <v>124.38</v>
      </c>
      <c r="O48">
        <v>130.58009999999999</v>
      </c>
      <c r="P48">
        <v>149.98894999999999</v>
      </c>
      <c r="Q48">
        <v>12.8232</v>
      </c>
      <c r="R48">
        <v>25.215900000000001</v>
      </c>
      <c r="S48">
        <v>16.3123</v>
      </c>
      <c r="T48">
        <v>2.4285000000000001</v>
      </c>
      <c r="U48">
        <v>418.77</v>
      </c>
      <c r="V48">
        <v>10.007999999999999</v>
      </c>
      <c r="W48">
        <v>31.435500000000001</v>
      </c>
      <c r="X48">
        <v>102.2984</v>
      </c>
      <c r="Y48">
        <v>0</v>
      </c>
      <c r="Z48">
        <v>13.041600000000001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50.950789999999998</v>
      </c>
      <c r="AH48">
        <v>0</v>
      </c>
      <c r="AI48">
        <v>0</v>
      </c>
      <c r="AJ48">
        <v>0</v>
      </c>
      <c r="AK48">
        <v>33.911501000000001</v>
      </c>
      <c r="AL48">
        <v>79.376220000000004</v>
      </c>
      <c r="AM48">
        <v>18.800616999999999</v>
      </c>
      <c r="AN48">
        <v>0.77966899999999995</v>
      </c>
      <c r="AO48">
        <v>0</v>
      </c>
      <c r="AP48">
        <v>0</v>
      </c>
      <c r="AQ48">
        <v>0</v>
      </c>
      <c r="AR48">
        <v>34.776000000000003</v>
      </c>
      <c r="AS48">
        <v>37.890518999999998</v>
      </c>
      <c r="AT48">
        <v>16.666274999999999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2249.1901909999997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380.89260000000002</v>
      </c>
      <c r="L49">
        <v>373.27499999999998</v>
      </c>
      <c r="M49">
        <v>97.055942999999999</v>
      </c>
      <c r="N49">
        <v>124.38</v>
      </c>
      <c r="O49">
        <v>130.58009999999999</v>
      </c>
      <c r="P49">
        <v>149.98894999999999</v>
      </c>
      <c r="Q49">
        <v>12.8232</v>
      </c>
      <c r="R49">
        <v>25.215900000000001</v>
      </c>
      <c r="S49">
        <v>16.3123</v>
      </c>
      <c r="T49">
        <v>2.4285000000000001</v>
      </c>
      <c r="U49">
        <v>418.77</v>
      </c>
      <c r="V49">
        <v>10.007999999999999</v>
      </c>
      <c r="W49">
        <v>31.435500000000001</v>
      </c>
      <c r="X49">
        <v>102.2984</v>
      </c>
      <c r="Y49">
        <v>0</v>
      </c>
      <c r="Z49">
        <v>13.041600000000001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50.950789999999998</v>
      </c>
      <c r="AH49">
        <v>0</v>
      </c>
      <c r="AI49">
        <v>0</v>
      </c>
      <c r="AJ49">
        <v>0</v>
      </c>
      <c r="AK49">
        <v>33.911501000000001</v>
      </c>
      <c r="AL49">
        <v>79.376220000000004</v>
      </c>
      <c r="AM49">
        <v>18.800616999999999</v>
      </c>
      <c r="AN49">
        <v>0.77966899999999995</v>
      </c>
      <c r="AO49">
        <v>0</v>
      </c>
      <c r="AP49">
        <v>7.6859999999999999</v>
      </c>
      <c r="AQ49">
        <v>0</v>
      </c>
      <c r="AR49">
        <v>34.776000000000003</v>
      </c>
      <c r="AS49">
        <v>37.890518999999998</v>
      </c>
      <c r="AT49">
        <v>17.451453999999998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2257.6613699999998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380.89260000000002</v>
      </c>
      <c r="L50">
        <v>373.27499999999998</v>
      </c>
      <c r="M50">
        <v>97.055942999999999</v>
      </c>
      <c r="N50">
        <v>124.38</v>
      </c>
      <c r="O50">
        <v>130.58009999999999</v>
      </c>
      <c r="P50">
        <v>149.98894999999999</v>
      </c>
      <c r="Q50">
        <v>12.8232</v>
      </c>
      <c r="R50">
        <v>25.215900000000001</v>
      </c>
      <c r="S50">
        <v>16.3123</v>
      </c>
      <c r="T50">
        <v>2.4285000000000001</v>
      </c>
      <c r="U50">
        <v>418.77</v>
      </c>
      <c r="V50">
        <v>10.007999999999999</v>
      </c>
      <c r="W50">
        <v>31.435500000000001</v>
      </c>
      <c r="X50">
        <v>102.2984</v>
      </c>
      <c r="Y50">
        <v>0</v>
      </c>
      <c r="Z50">
        <v>13.041600000000001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50.950789999999998</v>
      </c>
      <c r="AH50">
        <v>0</v>
      </c>
      <c r="AI50">
        <v>0</v>
      </c>
      <c r="AJ50">
        <v>0</v>
      </c>
      <c r="AK50">
        <v>33.911501000000001</v>
      </c>
      <c r="AL50">
        <v>79.376220000000004</v>
      </c>
      <c r="AM50">
        <v>18.800616999999999</v>
      </c>
      <c r="AN50">
        <v>0.77966899999999995</v>
      </c>
      <c r="AO50">
        <v>0</v>
      </c>
      <c r="AP50">
        <v>7.6859999999999999</v>
      </c>
      <c r="AQ50">
        <v>0</v>
      </c>
      <c r="AR50">
        <v>34.776000000000003</v>
      </c>
      <c r="AS50">
        <v>37.890518999999998</v>
      </c>
      <c r="AT50">
        <v>18.058398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2258.2683139999999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380.89260000000002</v>
      </c>
      <c r="L51">
        <v>373.27499999999998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12.8232</v>
      </c>
      <c r="R51">
        <v>25.215900000000001</v>
      </c>
      <c r="S51">
        <v>16.3123</v>
      </c>
      <c r="T51">
        <v>2.4285000000000001</v>
      </c>
      <c r="U51">
        <v>418.77</v>
      </c>
      <c r="V51">
        <v>10.007999999999999</v>
      </c>
      <c r="W51">
        <v>31.435500000000001</v>
      </c>
      <c r="X51">
        <v>102.2984</v>
      </c>
      <c r="Y51">
        <v>0</v>
      </c>
      <c r="Z51">
        <v>13.041600000000001</v>
      </c>
      <c r="AA51">
        <v>0</v>
      </c>
      <c r="AB51">
        <v>16.166609000000001</v>
      </c>
      <c r="AC51">
        <v>11.598717000000001</v>
      </c>
      <c r="AD51">
        <v>0</v>
      </c>
      <c r="AE51">
        <v>39.450268999999999</v>
      </c>
      <c r="AF51">
        <v>9.222505</v>
      </c>
      <c r="AG51">
        <v>50.950789999999998</v>
      </c>
      <c r="AH51">
        <v>0</v>
      </c>
      <c r="AI51">
        <v>0</v>
      </c>
      <c r="AJ51">
        <v>0</v>
      </c>
      <c r="AK51">
        <v>33.911501000000001</v>
      </c>
      <c r="AL51">
        <v>40.088999999999999</v>
      </c>
      <c r="AM51">
        <v>18.800616999999999</v>
      </c>
      <c r="AN51">
        <v>0.77966899999999995</v>
      </c>
      <c r="AO51">
        <v>0</v>
      </c>
      <c r="AP51">
        <v>7.6859999999999999</v>
      </c>
      <c r="AQ51">
        <v>0</v>
      </c>
      <c r="AR51">
        <v>34.776000000000003</v>
      </c>
      <c r="AS51">
        <v>37.890518999999998</v>
      </c>
      <c r="AT51">
        <v>19.999969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2220.9226649999996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380.89260000000002</v>
      </c>
      <c r="L52">
        <v>373.27499999999998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12.8232</v>
      </c>
      <c r="R52">
        <v>25.215900000000001</v>
      </c>
      <c r="S52">
        <v>16.3123</v>
      </c>
      <c r="T52">
        <v>2.4285000000000001</v>
      </c>
      <c r="U52">
        <v>418.77</v>
      </c>
      <c r="V52">
        <v>10.007999999999999</v>
      </c>
      <c r="W52">
        <v>31.435500000000001</v>
      </c>
      <c r="X52">
        <v>102.2984</v>
      </c>
      <c r="Y52">
        <v>0</v>
      </c>
      <c r="Z52">
        <v>13.041600000000001</v>
      </c>
      <c r="AA52">
        <v>0</v>
      </c>
      <c r="AB52">
        <v>16.166609000000001</v>
      </c>
      <c r="AC52">
        <v>11.598717000000001</v>
      </c>
      <c r="AD52">
        <v>0</v>
      </c>
      <c r="AE52">
        <v>39.450268999999999</v>
      </c>
      <c r="AF52">
        <v>9.222505</v>
      </c>
      <c r="AG52">
        <v>50.950789999999998</v>
      </c>
      <c r="AH52">
        <v>0</v>
      </c>
      <c r="AI52">
        <v>0</v>
      </c>
      <c r="AJ52">
        <v>0</v>
      </c>
      <c r="AK52">
        <v>33.911501000000001</v>
      </c>
      <c r="AL52">
        <v>40.088999999999999</v>
      </c>
      <c r="AM52">
        <v>18.800616999999999</v>
      </c>
      <c r="AN52">
        <v>0.77966899999999995</v>
      </c>
      <c r="AO52">
        <v>0</v>
      </c>
      <c r="AP52">
        <v>7.6859999999999999</v>
      </c>
      <c r="AQ52">
        <v>0</v>
      </c>
      <c r="AR52">
        <v>34.776000000000003</v>
      </c>
      <c r="AS52">
        <v>37.890518999999998</v>
      </c>
      <c r="AT52">
        <v>19.999969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2220.9226649999996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380.89260000000002</v>
      </c>
      <c r="L53">
        <v>373.27499999999998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12.8232</v>
      </c>
      <c r="R53">
        <v>25.215900000000001</v>
      </c>
      <c r="S53">
        <v>16.3123</v>
      </c>
      <c r="T53">
        <v>2.4285000000000001</v>
      </c>
      <c r="U53">
        <v>418.77</v>
      </c>
      <c r="V53">
        <v>10.007999999999999</v>
      </c>
      <c r="W53">
        <v>31.435500000000001</v>
      </c>
      <c r="X53">
        <v>102.2984</v>
      </c>
      <c r="Y53">
        <v>0</v>
      </c>
      <c r="Z53">
        <v>13.041600000000001</v>
      </c>
      <c r="AA53">
        <v>0</v>
      </c>
      <c r="AB53">
        <v>16.166609000000001</v>
      </c>
      <c r="AC53">
        <v>11.598717000000001</v>
      </c>
      <c r="AD53">
        <v>0</v>
      </c>
      <c r="AE53">
        <v>39.450268999999999</v>
      </c>
      <c r="AF53">
        <v>9.222505</v>
      </c>
      <c r="AG53">
        <v>50.950789999999998</v>
      </c>
      <c r="AH53">
        <v>0</v>
      </c>
      <c r="AI53">
        <v>0</v>
      </c>
      <c r="AJ53">
        <v>0</v>
      </c>
      <c r="AK53">
        <v>33.911501000000001</v>
      </c>
      <c r="AL53">
        <v>40.088999999999999</v>
      </c>
      <c r="AM53">
        <v>18.800616999999999</v>
      </c>
      <c r="AN53">
        <v>0.77966899999999995</v>
      </c>
      <c r="AO53">
        <v>0</v>
      </c>
      <c r="AP53">
        <v>0</v>
      </c>
      <c r="AQ53">
        <v>0</v>
      </c>
      <c r="AR53">
        <v>34.776000000000003</v>
      </c>
      <c r="AS53">
        <v>37.890518999999998</v>
      </c>
      <c r="AT53">
        <v>19.999969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2213.2366649999994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380.89260000000002</v>
      </c>
      <c r="L54">
        <v>373.27499999999998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12.8232</v>
      </c>
      <c r="R54">
        <v>25.215900000000001</v>
      </c>
      <c r="S54">
        <v>16.3123</v>
      </c>
      <c r="T54">
        <v>2.4285000000000001</v>
      </c>
      <c r="U54">
        <v>418.77</v>
      </c>
      <c r="V54">
        <v>10.007999999999999</v>
      </c>
      <c r="W54">
        <v>31.435500000000001</v>
      </c>
      <c r="X54">
        <v>102.2984</v>
      </c>
      <c r="Y54">
        <v>0</v>
      </c>
      <c r="Z54">
        <v>13.041600000000001</v>
      </c>
      <c r="AA54">
        <v>0</v>
      </c>
      <c r="AB54">
        <v>16.166609000000001</v>
      </c>
      <c r="AC54">
        <v>0</v>
      </c>
      <c r="AD54">
        <v>0</v>
      </c>
      <c r="AE54">
        <v>39.450268999999999</v>
      </c>
      <c r="AF54">
        <v>9.222505</v>
      </c>
      <c r="AG54">
        <v>50.950789999999998</v>
      </c>
      <c r="AH54">
        <v>0</v>
      </c>
      <c r="AI54">
        <v>0</v>
      </c>
      <c r="AJ54">
        <v>0</v>
      </c>
      <c r="AK54">
        <v>33.911501000000001</v>
      </c>
      <c r="AL54">
        <v>40.088999999999999</v>
      </c>
      <c r="AM54">
        <v>18.800616999999999</v>
      </c>
      <c r="AN54">
        <v>0.77966899999999995</v>
      </c>
      <c r="AO54">
        <v>0</v>
      </c>
      <c r="AP54">
        <v>0</v>
      </c>
      <c r="AQ54">
        <v>0</v>
      </c>
      <c r="AR54">
        <v>40.847999999999999</v>
      </c>
      <c r="AS54">
        <v>37.890518999999998</v>
      </c>
      <c r="AT54">
        <v>19.999969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2207.7099479999997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380.51260000000002</v>
      </c>
      <c r="L55">
        <v>373.255</v>
      </c>
      <c r="M55">
        <v>83.431478999999996</v>
      </c>
      <c r="N55">
        <v>110.333574</v>
      </c>
      <c r="O55">
        <v>130.58009999999999</v>
      </c>
      <c r="P55">
        <v>149.98894999999999</v>
      </c>
      <c r="Q55">
        <v>12.8032</v>
      </c>
      <c r="R55">
        <v>25.215900000000001</v>
      </c>
      <c r="S55">
        <v>16.212299999999999</v>
      </c>
      <c r="T55">
        <v>2.4285000000000001</v>
      </c>
      <c r="U55">
        <v>418.77</v>
      </c>
      <c r="V55">
        <v>10.007999999999999</v>
      </c>
      <c r="W55">
        <v>31.445499999999999</v>
      </c>
      <c r="X55">
        <v>102.3184</v>
      </c>
      <c r="Y55">
        <v>0</v>
      </c>
      <c r="Z55">
        <v>13.041600000000001</v>
      </c>
      <c r="AA55">
        <v>0</v>
      </c>
      <c r="AB55">
        <v>16.166609000000001</v>
      </c>
      <c r="AC55">
        <v>0</v>
      </c>
      <c r="AD55">
        <v>0</v>
      </c>
      <c r="AE55">
        <v>19.725135000000002</v>
      </c>
      <c r="AF55">
        <v>9.222505</v>
      </c>
      <c r="AG55">
        <v>50.950789999999998</v>
      </c>
      <c r="AH55">
        <v>0</v>
      </c>
      <c r="AI55">
        <v>0</v>
      </c>
      <c r="AJ55">
        <v>0</v>
      </c>
      <c r="AK55">
        <v>33.911501000000001</v>
      </c>
      <c r="AL55">
        <v>40.088999999999999</v>
      </c>
      <c r="AM55">
        <v>18.800616999999999</v>
      </c>
      <c r="AN55">
        <v>0.77966899999999995</v>
      </c>
      <c r="AO55">
        <v>0</v>
      </c>
      <c r="AP55">
        <v>0</v>
      </c>
      <c r="AQ55">
        <v>0</v>
      </c>
      <c r="AR55">
        <v>40.847999999999999</v>
      </c>
      <c r="AS55">
        <v>37.890518999999998</v>
      </c>
      <c r="AT55">
        <v>19.999969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2159.8239239999994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380.51260000000002</v>
      </c>
      <c r="L56">
        <v>373.255</v>
      </c>
      <c r="M56">
        <v>67.429736000000005</v>
      </c>
      <c r="N56">
        <v>99.640900000000002</v>
      </c>
      <c r="O56">
        <v>130.58009999999999</v>
      </c>
      <c r="P56">
        <v>149.98894999999999</v>
      </c>
      <c r="Q56">
        <v>12.8032</v>
      </c>
      <c r="R56">
        <v>25.215900000000001</v>
      </c>
      <c r="S56">
        <v>16.212299999999999</v>
      </c>
      <c r="T56">
        <v>2.4285000000000001</v>
      </c>
      <c r="U56">
        <v>418.77</v>
      </c>
      <c r="V56">
        <v>10.007999999999999</v>
      </c>
      <c r="W56">
        <v>31.445499999999999</v>
      </c>
      <c r="X56">
        <v>102.3184</v>
      </c>
      <c r="Y56">
        <v>0</v>
      </c>
      <c r="Z56">
        <v>13.041600000000001</v>
      </c>
      <c r="AA56">
        <v>0</v>
      </c>
      <c r="AB56">
        <v>16.166609000000001</v>
      </c>
      <c r="AC56">
        <v>0</v>
      </c>
      <c r="AD56">
        <v>0</v>
      </c>
      <c r="AE56">
        <v>19.725135000000002</v>
      </c>
      <c r="AF56">
        <v>9.222505</v>
      </c>
      <c r="AG56">
        <v>50.950789999999998</v>
      </c>
      <c r="AH56">
        <v>0</v>
      </c>
      <c r="AI56">
        <v>0</v>
      </c>
      <c r="AJ56">
        <v>0</v>
      </c>
      <c r="AK56">
        <v>33.911501000000001</v>
      </c>
      <c r="AL56">
        <v>40.088999999999999</v>
      </c>
      <c r="AM56">
        <v>18.800616999999999</v>
      </c>
      <c r="AN56">
        <v>0.77966899999999995</v>
      </c>
      <c r="AO56">
        <v>0</v>
      </c>
      <c r="AP56">
        <v>0</v>
      </c>
      <c r="AQ56">
        <v>0</v>
      </c>
      <c r="AR56">
        <v>40.847999999999999</v>
      </c>
      <c r="AS56">
        <v>37.890518999999998</v>
      </c>
      <c r="AT56">
        <v>19.999969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2133.1295070000001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380.51260000000002</v>
      </c>
      <c r="L57">
        <v>373.255</v>
      </c>
      <c r="M57">
        <v>67.274699999999996</v>
      </c>
      <c r="N57">
        <v>99.640900000000002</v>
      </c>
      <c r="O57">
        <v>130.58009999999999</v>
      </c>
      <c r="P57">
        <v>149.98894999999999</v>
      </c>
      <c r="Q57">
        <v>12.8032</v>
      </c>
      <c r="R57">
        <v>25.215900000000001</v>
      </c>
      <c r="S57">
        <v>16.212299999999999</v>
      </c>
      <c r="T57">
        <v>2.4285000000000001</v>
      </c>
      <c r="U57">
        <v>418.77</v>
      </c>
      <c r="V57">
        <v>10.007999999999999</v>
      </c>
      <c r="W57">
        <v>31.445499999999999</v>
      </c>
      <c r="X57">
        <v>102.3184</v>
      </c>
      <c r="Y57">
        <v>0</v>
      </c>
      <c r="Z57">
        <v>19.5624</v>
      </c>
      <c r="AA57">
        <v>0</v>
      </c>
      <c r="AB57">
        <v>16.166609000000001</v>
      </c>
      <c r="AC57">
        <v>0</v>
      </c>
      <c r="AD57">
        <v>0</v>
      </c>
      <c r="AE57">
        <v>19.725135000000002</v>
      </c>
      <c r="AF57">
        <v>9.222505</v>
      </c>
      <c r="AG57">
        <v>50.950789999999998</v>
      </c>
      <c r="AH57">
        <v>0</v>
      </c>
      <c r="AI57">
        <v>0</v>
      </c>
      <c r="AJ57">
        <v>0</v>
      </c>
      <c r="AK57">
        <v>33.911501000000001</v>
      </c>
      <c r="AL57">
        <v>40.088999999999999</v>
      </c>
      <c r="AM57">
        <v>18.800616999999999</v>
      </c>
      <c r="AN57">
        <v>0.77966899999999995</v>
      </c>
      <c r="AO57">
        <v>0</v>
      </c>
      <c r="AP57">
        <v>0</v>
      </c>
      <c r="AQ57">
        <v>0</v>
      </c>
      <c r="AR57">
        <v>34.776000000000003</v>
      </c>
      <c r="AS57">
        <v>37.890518999999998</v>
      </c>
      <c r="AT57">
        <v>19.999969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2133.4232709999997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380.51260000000002</v>
      </c>
      <c r="L58">
        <v>373.255</v>
      </c>
      <c r="M58">
        <v>67.274699999999996</v>
      </c>
      <c r="N58">
        <v>99.640900000000002</v>
      </c>
      <c r="O58">
        <v>130.58009999999999</v>
      </c>
      <c r="P58">
        <v>149.98894999999999</v>
      </c>
      <c r="Q58">
        <v>12.8032</v>
      </c>
      <c r="R58">
        <v>25.215900000000001</v>
      </c>
      <c r="S58">
        <v>16.212299999999999</v>
      </c>
      <c r="T58">
        <v>2.4285000000000001</v>
      </c>
      <c r="U58">
        <v>418.77</v>
      </c>
      <c r="V58">
        <v>10.007999999999999</v>
      </c>
      <c r="W58">
        <v>31.445499999999999</v>
      </c>
      <c r="X58">
        <v>102.3184</v>
      </c>
      <c r="Y58">
        <v>0</v>
      </c>
      <c r="Z58">
        <v>19.5624</v>
      </c>
      <c r="AA58">
        <v>0</v>
      </c>
      <c r="AB58">
        <v>16.166609000000001</v>
      </c>
      <c r="AC58">
        <v>0</v>
      </c>
      <c r="AD58">
        <v>0</v>
      </c>
      <c r="AE58">
        <v>19.725135000000002</v>
      </c>
      <c r="AF58">
        <v>9.222505</v>
      </c>
      <c r="AG58">
        <v>50.950789999999998</v>
      </c>
      <c r="AH58">
        <v>0</v>
      </c>
      <c r="AI58">
        <v>0</v>
      </c>
      <c r="AJ58">
        <v>0</v>
      </c>
      <c r="AK58">
        <v>33.911501000000001</v>
      </c>
      <c r="AL58">
        <v>40.088999999999999</v>
      </c>
      <c r="AM58">
        <v>18.800616999999999</v>
      </c>
      <c r="AN58">
        <v>0.77966899999999995</v>
      </c>
      <c r="AO58">
        <v>0</v>
      </c>
      <c r="AP58">
        <v>0</v>
      </c>
      <c r="AQ58">
        <v>0</v>
      </c>
      <c r="AR58">
        <v>34.776000000000003</v>
      </c>
      <c r="AS58">
        <v>37.890518999999998</v>
      </c>
      <c r="AT58">
        <v>19.999969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2133.4232709999997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380.51260000000002</v>
      </c>
      <c r="L59">
        <v>373.255</v>
      </c>
      <c r="M59">
        <v>67.274699999999996</v>
      </c>
      <c r="N59">
        <v>99.640900000000002</v>
      </c>
      <c r="O59">
        <v>93.929599999999994</v>
      </c>
      <c r="P59">
        <v>149.98894999999999</v>
      </c>
      <c r="Q59">
        <v>12.8032</v>
      </c>
      <c r="R59">
        <v>25.215900000000001</v>
      </c>
      <c r="S59">
        <v>16.212299999999999</v>
      </c>
      <c r="T59">
        <v>2.4285000000000001</v>
      </c>
      <c r="U59">
        <v>418.77</v>
      </c>
      <c r="V59">
        <v>10.007999999999999</v>
      </c>
      <c r="W59">
        <v>31.445499999999999</v>
      </c>
      <c r="X59">
        <v>102.3184</v>
      </c>
      <c r="Y59">
        <v>0</v>
      </c>
      <c r="Z59">
        <v>19.5624</v>
      </c>
      <c r="AA59">
        <v>0</v>
      </c>
      <c r="AB59">
        <v>16.166609000000001</v>
      </c>
      <c r="AC59">
        <v>0</v>
      </c>
      <c r="AD59">
        <v>0</v>
      </c>
      <c r="AE59">
        <v>19.725135000000002</v>
      </c>
      <c r="AF59">
        <v>9.222505</v>
      </c>
      <c r="AG59">
        <v>50.950789999999998</v>
      </c>
      <c r="AH59">
        <v>0</v>
      </c>
      <c r="AI59">
        <v>0</v>
      </c>
      <c r="AJ59">
        <v>0</v>
      </c>
      <c r="AK59">
        <v>33.911501000000001</v>
      </c>
      <c r="AL59">
        <v>40.088999999999999</v>
      </c>
      <c r="AM59">
        <v>18.800616999999999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19.999969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2096.7727709999999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380.51260000000002</v>
      </c>
      <c r="L60">
        <v>373.255</v>
      </c>
      <c r="M60">
        <v>67.274699999999996</v>
      </c>
      <c r="N60">
        <v>99.640900000000002</v>
      </c>
      <c r="O60">
        <v>122.287192</v>
      </c>
      <c r="P60">
        <v>149.98894999999999</v>
      </c>
      <c r="Q60">
        <v>12.8032</v>
      </c>
      <c r="R60">
        <v>25.215900000000001</v>
      </c>
      <c r="S60">
        <v>16.212299999999999</v>
      </c>
      <c r="T60">
        <v>2.4285000000000001</v>
      </c>
      <c r="U60">
        <v>418.77</v>
      </c>
      <c r="V60">
        <v>10.007999999999999</v>
      </c>
      <c r="W60">
        <v>31.445499999999999</v>
      </c>
      <c r="X60">
        <v>102.3184</v>
      </c>
      <c r="Y60">
        <v>0</v>
      </c>
      <c r="Z60">
        <v>19.5624</v>
      </c>
      <c r="AA60">
        <v>0</v>
      </c>
      <c r="AB60">
        <v>16.166609000000001</v>
      </c>
      <c r="AC60">
        <v>0</v>
      </c>
      <c r="AD60">
        <v>0</v>
      </c>
      <c r="AE60">
        <v>19.725135000000002</v>
      </c>
      <c r="AF60">
        <v>9.222505</v>
      </c>
      <c r="AG60">
        <v>50.950789999999998</v>
      </c>
      <c r="AH60">
        <v>0</v>
      </c>
      <c r="AI60">
        <v>0</v>
      </c>
      <c r="AJ60">
        <v>0</v>
      </c>
      <c r="AK60">
        <v>33.911501000000001</v>
      </c>
      <c r="AL60">
        <v>40.088999999999999</v>
      </c>
      <c r="AM60">
        <v>18.800616999999999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19.999969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2125.1303629999998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380.51260000000002</v>
      </c>
      <c r="L61">
        <v>373.255</v>
      </c>
      <c r="M61">
        <v>94.941648999999998</v>
      </c>
      <c r="N61">
        <v>124.38</v>
      </c>
      <c r="O61">
        <v>130.58009999999999</v>
      </c>
      <c r="P61">
        <v>149.98894999999999</v>
      </c>
      <c r="Q61">
        <v>12.793200000000001</v>
      </c>
      <c r="R61">
        <v>25.215900000000001</v>
      </c>
      <c r="S61">
        <v>16.212299999999999</v>
      </c>
      <c r="T61">
        <v>2.4285000000000001</v>
      </c>
      <c r="U61">
        <v>418.77</v>
      </c>
      <c r="V61">
        <v>10.007999999999999</v>
      </c>
      <c r="W61">
        <v>37.231099999999998</v>
      </c>
      <c r="X61">
        <v>116.677819</v>
      </c>
      <c r="Y61">
        <v>0</v>
      </c>
      <c r="Z61">
        <v>13.041600000000001</v>
      </c>
      <c r="AA61">
        <v>0</v>
      </c>
      <c r="AB61">
        <v>16.166609000000001</v>
      </c>
      <c r="AC61">
        <v>0</v>
      </c>
      <c r="AD61">
        <v>0</v>
      </c>
      <c r="AE61">
        <v>19.725135000000002</v>
      </c>
      <c r="AF61">
        <v>9.222505</v>
      </c>
      <c r="AG61">
        <v>50.950789999999998</v>
      </c>
      <c r="AH61">
        <v>0</v>
      </c>
      <c r="AI61">
        <v>0</v>
      </c>
      <c r="AJ61">
        <v>0</v>
      </c>
      <c r="AK61">
        <v>33.911501000000001</v>
      </c>
      <c r="AL61">
        <v>40.088999999999999</v>
      </c>
      <c r="AM61">
        <v>18.800616999999999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19.999969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2199.4435389999994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380.51260000000002</v>
      </c>
      <c r="L62">
        <v>373.255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12.793200000000001</v>
      </c>
      <c r="R62">
        <v>25.215900000000001</v>
      </c>
      <c r="S62">
        <v>16.212299999999999</v>
      </c>
      <c r="T62">
        <v>2.4285000000000001</v>
      </c>
      <c r="U62">
        <v>418.77</v>
      </c>
      <c r="V62">
        <v>10.007999999999999</v>
      </c>
      <c r="W62">
        <v>41.021099999999997</v>
      </c>
      <c r="X62">
        <v>148.30000000000001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19.725135000000002</v>
      </c>
      <c r="AF62">
        <v>9.222505</v>
      </c>
      <c r="AG62">
        <v>50.950789999999998</v>
      </c>
      <c r="AH62">
        <v>0</v>
      </c>
      <c r="AI62">
        <v>0</v>
      </c>
      <c r="AJ62">
        <v>0</v>
      </c>
      <c r="AK62">
        <v>33.911501000000001</v>
      </c>
      <c r="AL62">
        <v>40.088999999999999</v>
      </c>
      <c r="AM62">
        <v>18.800616999999999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19.999969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2220.8034049999992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380.51260000000002</v>
      </c>
      <c r="L63">
        <v>413.255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15.4894</v>
      </c>
      <c r="R63">
        <v>31.221800000000002</v>
      </c>
      <c r="S63">
        <v>19.3081</v>
      </c>
      <c r="T63">
        <v>2.4285000000000001</v>
      </c>
      <c r="U63">
        <v>418.77</v>
      </c>
      <c r="V63">
        <v>10.007999999999999</v>
      </c>
      <c r="W63">
        <v>46.399079999999998</v>
      </c>
      <c r="X63">
        <v>148.30000000000001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19.725135000000002</v>
      </c>
      <c r="AF63">
        <v>9.222505</v>
      </c>
      <c r="AG63">
        <v>50.950789999999998</v>
      </c>
      <c r="AH63">
        <v>0</v>
      </c>
      <c r="AI63">
        <v>0</v>
      </c>
      <c r="AJ63">
        <v>0</v>
      </c>
      <c r="AK63">
        <v>33.911501000000001</v>
      </c>
      <c r="AL63">
        <v>26.725999999999999</v>
      </c>
      <c r="AM63">
        <v>18.800616999999999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19.999969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2270.6882849999993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380.51260000000002</v>
      </c>
      <c r="L64">
        <v>433.255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15.4894</v>
      </c>
      <c r="R64">
        <v>40.140599999999999</v>
      </c>
      <c r="S64">
        <v>19.3081</v>
      </c>
      <c r="T64">
        <v>3.0385</v>
      </c>
      <c r="U64">
        <v>418.77</v>
      </c>
      <c r="V64">
        <v>10.007999999999999</v>
      </c>
      <c r="W64">
        <v>46.399079999999998</v>
      </c>
      <c r="X64">
        <v>148.30000000000001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19.725135000000002</v>
      </c>
      <c r="AF64">
        <v>9.222505</v>
      </c>
      <c r="AG64">
        <v>50.950789999999998</v>
      </c>
      <c r="AH64">
        <v>0</v>
      </c>
      <c r="AI64">
        <v>0</v>
      </c>
      <c r="AJ64">
        <v>0</v>
      </c>
      <c r="AK64">
        <v>33.911501000000001</v>
      </c>
      <c r="AL64">
        <v>26.725999999999999</v>
      </c>
      <c r="AM64">
        <v>18.800616999999999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19.999969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2300.2170849999998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380.51260000000002</v>
      </c>
      <c r="L65">
        <v>453.255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19.977900000000002</v>
      </c>
      <c r="R65">
        <v>40.140599999999999</v>
      </c>
      <c r="S65">
        <v>24.794599999999999</v>
      </c>
      <c r="T65">
        <v>3.0385</v>
      </c>
      <c r="U65">
        <v>418.77</v>
      </c>
      <c r="V65">
        <v>10.007999999999999</v>
      </c>
      <c r="W65">
        <v>46.399079999999998</v>
      </c>
      <c r="X65">
        <v>148.30000000000001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19.725135000000002</v>
      </c>
      <c r="AF65">
        <v>9.222505</v>
      </c>
      <c r="AG65">
        <v>50.950789999999998</v>
      </c>
      <c r="AH65">
        <v>0</v>
      </c>
      <c r="AI65">
        <v>0</v>
      </c>
      <c r="AJ65">
        <v>0</v>
      </c>
      <c r="AK65">
        <v>33.911501000000001</v>
      </c>
      <c r="AL65">
        <v>13.363</v>
      </c>
      <c r="AM65">
        <v>18.800616999999999</v>
      </c>
      <c r="AN65">
        <v>0.77966899999999995</v>
      </c>
      <c r="AO65">
        <v>0</v>
      </c>
      <c r="AP65">
        <v>0.76859999999999995</v>
      </c>
      <c r="AQ65">
        <v>0</v>
      </c>
      <c r="AR65">
        <v>40.847999999999999</v>
      </c>
      <c r="AS65">
        <v>37.890518999999998</v>
      </c>
      <c r="AT65">
        <v>19.999969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2317.5976849999993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407.89260000000002</v>
      </c>
      <c r="L66">
        <v>471.42770000000002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19.977900000000002</v>
      </c>
      <c r="R66">
        <v>40.140599999999999</v>
      </c>
      <c r="S66">
        <v>24.794599999999999</v>
      </c>
      <c r="T66">
        <v>3.0385</v>
      </c>
      <c r="U66">
        <v>418.77</v>
      </c>
      <c r="V66">
        <v>10.007999999999999</v>
      </c>
      <c r="W66">
        <v>46.399079999999998</v>
      </c>
      <c r="X66">
        <v>148.30000000000001</v>
      </c>
      <c r="Y66">
        <v>0</v>
      </c>
      <c r="Z66">
        <v>13.041600000000001</v>
      </c>
      <c r="AA66">
        <v>12.481999999999999</v>
      </c>
      <c r="AB66">
        <v>0</v>
      </c>
      <c r="AC66">
        <v>0</v>
      </c>
      <c r="AD66">
        <v>0</v>
      </c>
      <c r="AE66">
        <v>19.725135000000002</v>
      </c>
      <c r="AF66">
        <v>9.222505</v>
      </c>
      <c r="AG66">
        <v>50.950789999999998</v>
      </c>
      <c r="AH66">
        <v>0</v>
      </c>
      <c r="AI66">
        <v>0</v>
      </c>
      <c r="AJ66">
        <v>0</v>
      </c>
      <c r="AK66">
        <v>33.911501000000001</v>
      </c>
      <c r="AL66">
        <v>13.363</v>
      </c>
      <c r="AM66">
        <v>18.800616999999999</v>
      </c>
      <c r="AN66">
        <v>0.77966899999999995</v>
      </c>
      <c r="AO66">
        <v>0</v>
      </c>
      <c r="AP66">
        <v>0.76859999999999995</v>
      </c>
      <c r="AQ66">
        <v>0</v>
      </c>
      <c r="AR66">
        <v>34.776000000000003</v>
      </c>
      <c r="AS66">
        <v>37.890518999999998</v>
      </c>
      <c r="AT66">
        <v>19.999969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2369.5603849999993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393.89260000000002</v>
      </c>
      <c r="L67">
        <v>481.42770000000002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19.977900000000002</v>
      </c>
      <c r="R67">
        <v>40.140599999999999</v>
      </c>
      <c r="S67">
        <v>24.794599999999999</v>
      </c>
      <c r="T67">
        <v>3.0385</v>
      </c>
      <c r="U67">
        <v>418.77</v>
      </c>
      <c r="V67">
        <v>10.007999999999999</v>
      </c>
      <c r="W67">
        <v>46.399079999999998</v>
      </c>
      <c r="X67">
        <v>148.30000000000001</v>
      </c>
      <c r="Y67">
        <v>0</v>
      </c>
      <c r="Z67">
        <v>13.041600000000001</v>
      </c>
      <c r="AA67">
        <v>12.481999999999999</v>
      </c>
      <c r="AB67">
        <v>0</v>
      </c>
      <c r="AC67">
        <v>0</v>
      </c>
      <c r="AD67">
        <v>10.858853999999999</v>
      </c>
      <c r="AE67">
        <v>19.725135000000002</v>
      </c>
      <c r="AF67">
        <v>0</v>
      </c>
      <c r="AG67">
        <v>50.950789999999998</v>
      </c>
      <c r="AH67">
        <v>0</v>
      </c>
      <c r="AI67">
        <v>0</v>
      </c>
      <c r="AJ67">
        <v>0</v>
      </c>
      <c r="AK67">
        <v>33.911501000000001</v>
      </c>
      <c r="AL67">
        <v>13.363</v>
      </c>
      <c r="AM67">
        <v>18.800616999999999</v>
      </c>
      <c r="AN67">
        <v>0.77966899999999995</v>
      </c>
      <c r="AO67">
        <v>0</v>
      </c>
      <c r="AP67">
        <v>0.76859999999999995</v>
      </c>
      <c r="AQ67">
        <v>0</v>
      </c>
      <c r="AR67">
        <v>13.247999999999999</v>
      </c>
      <c r="AS67">
        <v>37.890518999999998</v>
      </c>
      <c r="AT67">
        <v>19.999969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2345.6687339999994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421.89260000000002</v>
      </c>
      <c r="L68">
        <v>481.42770000000002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19.977900000000002</v>
      </c>
      <c r="R68">
        <v>40.140599999999999</v>
      </c>
      <c r="S68">
        <v>24.794599999999999</v>
      </c>
      <c r="T68">
        <v>3.0385</v>
      </c>
      <c r="U68">
        <v>418.77</v>
      </c>
      <c r="V68">
        <v>10.007999999999999</v>
      </c>
      <c r="W68">
        <v>46.399079999999998</v>
      </c>
      <c r="X68">
        <v>148.30000000000001</v>
      </c>
      <c r="Y68">
        <v>0</v>
      </c>
      <c r="Z68">
        <v>13.041600000000001</v>
      </c>
      <c r="AA68">
        <v>13.43</v>
      </c>
      <c r="AB68">
        <v>0</v>
      </c>
      <c r="AC68">
        <v>0</v>
      </c>
      <c r="AD68">
        <v>10.858853999999999</v>
      </c>
      <c r="AE68">
        <v>19.725135000000002</v>
      </c>
      <c r="AF68">
        <v>0</v>
      </c>
      <c r="AG68">
        <v>50.950789999999998</v>
      </c>
      <c r="AH68">
        <v>0</v>
      </c>
      <c r="AI68">
        <v>0</v>
      </c>
      <c r="AJ68">
        <v>0</v>
      </c>
      <c r="AK68">
        <v>33.911501000000001</v>
      </c>
      <c r="AL68">
        <v>13.363</v>
      </c>
      <c r="AM68">
        <v>18.800616999999999</v>
      </c>
      <c r="AN68">
        <v>0.77966899999999995</v>
      </c>
      <c r="AO68">
        <v>0</v>
      </c>
      <c r="AP68">
        <v>0.76859999999999995</v>
      </c>
      <c r="AQ68">
        <v>0</v>
      </c>
      <c r="AR68">
        <v>4.4160000000000004</v>
      </c>
      <c r="AS68">
        <v>37.890518999999998</v>
      </c>
      <c r="AT68">
        <v>19.999969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0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2365.7847339999994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445.89260000000002</v>
      </c>
      <c r="L69">
        <v>481.42770000000002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19.977900000000002</v>
      </c>
      <c r="R69">
        <v>40.140599999999999</v>
      </c>
      <c r="S69">
        <v>24.794599999999999</v>
      </c>
      <c r="T69">
        <v>3.0385</v>
      </c>
      <c r="U69">
        <v>418.77</v>
      </c>
      <c r="V69">
        <v>10.007999999999999</v>
      </c>
      <c r="W69">
        <v>46.399079999999998</v>
      </c>
      <c r="X69">
        <v>148.30000000000001</v>
      </c>
      <c r="Y69">
        <v>0</v>
      </c>
      <c r="Z69">
        <v>13.041600000000001</v>
      </c>
      <c r="AA69">
        <v>28.09872</v>
      </c>
      <c r="AB69">
        <v>0</v>
      </c>
      <c r="AC69">
        <v>0</v>
      </c>
      <c r="AD69">
        <v>10.858853999999999</v>
      </c>
      <c r="AE69">
        <v>19.725135000000002</v>
      </c>
      <c r="AF69">
        <v>0</v>
      </c>
      <c r="AG69">
        <v>50.950789999999998</v>
      </c>
      <c r="AH69">
        <v>0</v>
      </c>
      <c r="AI69">
        <v>0</v>
      </c>
      <c r="AJ69">
        <v>0</v>
      </c>
      <c r="AK69">
        <v>33.911501000000001</v>
      </c>
      <c r="AL69">
        <v>13.363</v>
      </c>
      <c r="AM69">
        <v>18.800616999999999</v>
      </c>
      <c r="AN69">
        <v>0.77966899999999995</v>
      </c>
      <c r="AO69">
        <v>0</v>
      </c>
      <c r="AP69">
        <v>1.9215</v>
      </c>
      <c r="AQ69">
        <v>0</v>
      </c>
      <c r="AR69">
        <v>4.4160000000000004</v>
      </c>
      <c r="AS69">
        <v>37.890518999999998</v>
      </c>
      <c r="AT69">
        <v>19.999969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0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2405.606354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453.89260000000002</v>
      </c>
      <c r="L70">
        <v>481.66770000000002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22.63</v>
      </c>
      <c r="R70">
        <v>44.906624999999998</v>
      </c>
      <c r="S70">
        <v>27.638981000000001</v>
      </c>
      <c r="T70">
        <v>3.0385</v>
      </c>
      <c r="U70">
        <v>418.77</v>
      </c>
      <c r="V70">
        <v>10.007999999999999</v>
      </c>
      <c r="W70">
        <v>46.399079999999998</v>
      </c>
      <c r="X70">
        <v>148.30000000000001</v>
      </c>
      <c r="Y70">
        <v>0</v>
      </c>
      <c r="Z70">
        <v>13.041600000000001</v>
      </c>
      <c r="AA70">
        <v>28.09872</v>
      </c>
      <c r="AB70">
        <v>0</v>
      </c>
      <c r="AC70">
        <v>0</v>
      </c>
      <c r="AD70">
        <v>10.858853999999999</v>
      </c>
      <c r="AE70">
        <v>19.725135000000002</v>
      </c>
      <c r="AF70">
        <v>0</v>
      </c>
      <c r="AG70">
        <v>50.950789999999998</v>
      </c>
      <c r="AH70">
        <v>0</v>
      </c>
      <c r="AI70">
        <v>0</v>
      </c>
      <c r="AJ70">
        <v>0</v>
      </c>
      <c r="AK70">
        <v>33.911501000000001</v>
      </c>
      <c r="AL70">
        <v>13.363</v>
      </c>
      <c r="AM70">
        <v>18.800616999999999</v>
      </c>
      <c r="AN70">
        <v>0.77966899999999995</v>
      </c>
      <c r="AO70">
        <v>0</v>
      </c>
      <c r="AP70">
        <v>1.9215</v>
      </c>
      <c r="AQ70">
        <v>0</v>
      </c>
      <c r="AR70">
        <v>33.119999999999997</v>
      </c>
      <c r="AS70">
        <v>37.890518999999998</v>
      </c>
      <c r="AT70">
        <v>19.999969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0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2452.8128599999995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472.89260000000002</v>
      </c>
      <c r="L71">
        <v>481.07769999999999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22.63</v>
      </c>
      <c r="R71">
        <v>44.906624999999998</v>
      </c>
      <c r="S71">
        <v>27.638981000000001</v>
      </c>
      <c r="T71">
        <v>3.0385</v>
      </c>
      <c r="U71">
        <v>418.77</v>
      </c>
      <c r="V71">
        <v>10.007999999999999</v>
      </c>
      <c r="W71">
        <v>46.399079999999998</v>
      </c>
      <c r="X71">
        <v>148.30000000000001</v>
      </c>
      <c r="Y71">
        <v>0</v>
      </c>
      <c r="Z71">
        <v>6.5208000000000004</v>
      </c>
      <c r="AA71">
        <v>28.09872</v>
      </c>
      <c r="AB71">
        <v>0</v>
      </c>
      <c r="AC71">
        <v>0</v>
      </c>
      <c r="AD71">
        <v>10.858853999999999</v>
      </c>
      <c r="AE71">
        <v>19.725135000000002</v>
      </c>
      <c r="AF71">
        <v>0</v>
      </c>
      <c r="AG71">
        <v>50.950789999999998</v>
      </c>
      <c r="AH71">
        <v>20.057735000000001</v>
      </c>
      <c r="AI71">
        <v>0</v>
      </c>
      <c r="AJ71">
        <v>0</v>
      </c>
      <c r="AK71">
        <v>33.911501000000001</v>
      </c>
      <c r="AL71">
        <v>12.782</v>
      </c>
      <c r="AM71">
        <v>18.800616999999999</v>
      </c>
      <c r="AN71">
        <v>0.77966899999999995</v>
      </c>
      <c r="AO71">
        <v>0</v>
      </c>
      <c r="AP71">
        <v>1.9215</v>
      </c>
      <c r="AQ71">
        <v>0</v>
      </c>
      <c r="AR71">
        <v>34.776000000000003</v>
      </c>
      <c r="AS71">
        <v>37.890518999999998</v>
      </c>
      <c r="AT71">
        <v>19.999969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0.77003600000000005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2486.6048309999992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504.89260000000002</v>
      </c>
      <c r="L72">
        <v>481.07769999999999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22.63</v>
      </c>
      <c r="R72">
        <v>44.906624999999998</v>
      </c>
      <c r="S72">
        <v>27.638981000000001</v>
      </c>
      <c r="T72">
        <v>3.0385</v>
      </c>
      <c r="U72">
        <v>418.77</v>
      </c>
      <c r="V72">
        <v>10.007999999999999</v>
      </c>
      <c r="W72">
        <v>46.399079999999998</v>
      </c>
      <c r="X72">
        <v>148.30000000000001</v>
      </c>
      <c r="Y72">
        <v>0</v>
      </c>
      <c r="Z72">
        <v>6.5208000000000004</v>
      </c>
      <c r="AA72">
        <v>28.09872</v>
      </c>
      <c r="AB72">
        <v>4.0907410000000004</v>
      </c>
      <c r="AC72">
        <v>0</v>
      </c>
      <c r="AD72">
        <v>10.858853999999999</v>
      </c>
      <c r="AE72">
        <v>19.725135000000002</v>
      </c>
      <c r="AF72">
        <v>0</v>
      </c>
      <c r="AG72">
        <v>50.950789999999998</v>
      </c>
      <c r="AH72">
        <v>24.515008999999999</v>
      </c>
      <c r="AI72">
        <v>0</v>
      </c>
      <c r="AJ72">
        <v>0</v>
      </c>
      <c r="AK72">
        <v>33.911501000000001</v>
      </c>
      <c r="AL72">
        <v>12.782</v>
      </c>
      <c r="AM72">
        <v>18.800616999999999</v>
      </c>
      <c r="AN72">
        <v>0.77966899999999995</v>
      </c>
      <c r="AO72">
        <v>0</v>
      </c>
      <c r="AP72">
        <v>1.9215</v>
      </c>
      <c r="AQ72">
        <v>0</v>
      </c>
      <c r="AR72">
        <v>34.776000000000003</v>
      </c>
      <c r="AS72">
        <v>37.890518999999998</v>
      </c>
      <c r="AT72">
        <v>19.999969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0.93944399999999995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2527.3222540000002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515.89260000000002</v>
      </c>
      <c r="L73">
        <v>503.2602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22.63</v>
      </c>
      <c r="R73">
        <v>44.906624999999998</v>
      </c>
      <c r="S73">
        <v>27.638981000000001</v>
      </c>
      <c r="T73">
        <v>3.0385</v>
      </c>
      <c r="U73">
        <v>418.77</v>
      </c>
      <c r="V73">
        <v>10.007999999999999</v>
      </c>
      <c r="W73">
        <v>46.399079999999998</v>
      </c>
      <c r="X73">
        <v>148.30000000000001</v>
      </c>
      <c r="Y73">
        <v>0</v>
      </c>
      <c r="Z73">
        <v>6.5208000000000004</v>
      </c>
      <c r="AA73">
        <v>28.09872</v>
      </c>
      <c r="AB73">
        <v>16.166609000000001</v>
      </c>
      <c r="AC73">
        <v>11.598717000000001</v>
      </c>
      <c r="AD73">
        <v>10.858853999999999</v>
      </c>
      <c r="AE73">
        <v>19.725135000000002</v>
      </c>
      <c r="AF73">
        <v>0</v>
      </c>
      <c r="AG73">
        <v>50.950789999999998</v>
      </c>
      <c r="AH73">
        <v>44.572744</v>
      </c>
      <c r="AI73">
        <v>0</v>
      </c>
      <c r="AJ73">
        <v>0</v>
      </c>
      <c r="AK73">
        <v>33.911501000000001</v>
      </c>
      <c r="AL73">
        <v>26.725999999999999</v>
      </c>
      <c r="AM73">
        <v>18.800616999999999</v>
      </c>
      <c r="AN73">
        <v>0.77966899999999995</v>
      </c>
      <c r="AO73">
        <v>0</v>
      </c>
      <c r="AP73">
        <v>1.9215</v>
      </c>
      <c r="AQ73">
        <v>11.394427</v>
      </c>
      <c r="AR73">
        <v>34.776000000000003</v>
      </c>
      <c r="AS73">
        <v>37.890518999999998</v>
      </c>
      <c r="AT73">
        <v>19.999969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1.7248810000000001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2632.2346360000001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512.89260000000002</v>
      </c>
      <c r="L74">
        <v>493.2602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22.63</v>
      </c>
      <c r="R74">
        <v>44.906624999999998</v>
      </c>
      <c r="S74">
        <v>27.638981000000001</v>
      </c>
      <c r="T74">
        <v>3.0385</v>
      </c>
      <c r="U74">
        <v>418.77</v>
      </c>
      <c r="V74">
        <v>10.007999999999999</v>
      </c>
      <c r="W74">
        <v>46.399079999999998</v>
      </c>
      <c r="X74">
        <v>148.30000000000001</v>
      </c>
      <c r="Y74">
        <v>0</v>
      </c>
      <c r="Z74">
        <v>6.5208000000000004</v>
      </c>
      <c r="AA74">
        <v>28.09872</v>
      </c>
      <c r="AB74">
        <v>16.166609000000001</v>
      </c>
      <c r="AC74">
        <v>11.598717000000001</v>
      </c>
      <c r="AD74">
        <v>10.858853999999999</v>
      </c>
      <c r="AE74">
        <v>19.725135000000002</v>
      </c>
      <c r="AF74">
        <v>0</v>
      </c>
      <c r="AG74">
        <v>50.950789999999998</v>
      </c>
      <c r="AH74">
        <v>71.316390999999996</v>
      </c>
      <c r="AI74">
        <v>0</v>
      </c>
      <c r="AJ74">
        <v>0</v>
      </c>
      <c r="AK74">
        <v>33.911501000000001</v>
      </c>
      <c r="AL74">
        <v>26.725999999999999</v>
      </c>
      <c r="AM74">
        <v>18.800616999999999</v>
      </c>
      <c r="AN74">
        <v>0.77966899999999995</v>
      </c>
      <c r="AO74">
        <v>0</v>
      </c>
      <c r="AP74">
        <v>1.9215</v>
      </c>
      <c r="AQ74">
        <v>22.788855000000002</v>
      </c>
      <c r="AR74">
        <v>34.776000000000003</v>
      </c>
      <c r="AS74">
        <v>37.890518999999998</v>
      </c>
      <c r="AT74">
        <v>19.999969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2.756729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2660.2782559999996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505.89260000000002</v>
      </c>
      <c r="L75">
        <v>467.66770000000002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22.515578999999999</v>
      </c>
      <c r="R75">
        <v>44.906624999999998</v>
      </c>
      <c r="S75">
        <v>25.205653000000002</v>
      </c>
      <c r="T75">
        <v>3.0385</v>
      </c>
      <c r="U75">
        <v>418.77</v>
      </c>
      <c r="V75">
        <v>10.007999999999999</v>
      </c>
      <c r="W75">
        <v>46.399079999999998</v>
      </c>
      <c r="X75">
        <v>148.30000000000001</v>
      </c>
      <c r="Y75">
        <v>0</v>
      </c>
      <c r="Z75">
        <v>6.5208000000000004</v>
      </c>
      <c r="AA75">
        <v>28.09872</v>
      </c>
      <c r="AB75">
        <v>16.166609000000001</v>
      </c>
      <c r="AC75">
        <v>11.598717000000001</v>
      </c>
      <c r="AD75">
        <v>10.858853999999999</v>
      </c>
      <c r="AE75">
        <v>39.450268999999999</v>
      </c>
      <c r="AF75">
        <v>0</v>
      </c>
      <c r="AG75">
        <v>50.950789999999998</v>
      </c>
      <c r="AH75">
        <v>83.573894999999993</v>
      </c>
      <c r="AI75">
        <v>0</v>
      </c>
      <c r="AJ75">
        <v>0</v>
      </c>
      <c r="AK75">
        <v>33.911501000000001</v>
      </c>
      <c r="AL75">
        <v>40.088999999999999</v>
      </c>
      <c r="AM75">
        <v>18.800616999999999</v>
      </c>
      <c r="AN75">
        <v>0.77966899999999995</v>
      </c>
      <c r="AO75">
        <v>0</v>
      </c>
      <c r="AP75">
        <v>1.9215</v>
      </c>
      <c r="AQ75">
        <v>34.183281999999998</v>
      </c>
      <c r="AR75">
        <v>34.776000000000003</v>
      </c>
      <c r="AS75">
        <v>37.890518999999998</v>
      </c>
      <c r="AT75">
        <v>19.999969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3.21875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2682.3400929999984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454.89260000000002</v>
      </c>
      <c r="L76">
        <v>494.10246699999999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20.631042000000001</v>
      </c>
      <c r="R76">
        <v>44.906624999999998</v>
      </c>
      <c r="S76">
        <v>24.9346</v>
      </c>
      <c r="T76">
        <v>3.0385</v>
      </c>
      <c r="U76">
        <v>418.77</v>
      </c>
      <c r="V76">
        <v>10.007999999999999</v>
      </c>
      <c r="W76">
        <v>46.399079999999998</v>
      </c>
      <c r="X76">
        <v>148.30000000000001</v>
      </c>
      <c r="Y76">
        <v>0</v>
      </c>
      <c r="Z76">
        <v>3.3</v>
      </c>
      <c r="AA76">
        <v>28.09872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50.950789999999998</v>
      </c>
      <c r="AH76">
        <v>122.575046</v>
      </c>
      <c r="AI76">
        <v>0</v>
      </c>
      <c r="AJ76">
        <v>0</v>
      </c>
      <c r="AK76">
        <v>33.911501000000001</v>
      </c>
      <c r="AL76">
        <v>40.088999999999999</v>
      </c>
      <c r="AM76">
        <v>18.800616999999999</v>
      </c>
      <c r="AN76">
        <v>0.77966899999999995</v>
      </c>
      <c r="AO76">
        <v>0</v>
      </c>
      <c r="AP76">
        <v>1.9215</v>
      </c>
      <c r="AQ76">
        <v>45.577708999999999</v>
      </c>
      <c r="AR76">
        <v>34.776000000000003</v>
      </c>
      <c r="AS76">
        <v>37.890518999999998</v>
      </c>
      <c r="AT76">
        <v>19.999969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2752.7355379999999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473.89894199999998</v>
      </c>
      <c r="L77">
        <v>597.82362599999999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20.087900000000001</v>
      </c>
      <c r="R77">
        <v>44.906624999999998</v>
      </c>
      <c r="S77">
        <v>24.9346</v>
      </c>
      <c r="T77">
        <v>3.0385</v>
      </c>
      <c r="U77">
        <v>418.77</v>
      </c>
      <c r="V77">
        <v>10.007999999999999</v>
      </c>
      <c r="W77">
        <v>46.399079999999998</v>
      </c>
      <c r="X77">
        <v>148.30000000000001</v>
      </c>
      <c r="Y77">
        <v>0</v>
      </c>
      <c r="Z77">
        <v>19.5624</v>
      </c>
      <c r="AA77">
        <v>42.14808</v>
      </c>
      <c r="AB77">
        <v>49.579783999999997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50.950789999999998</v>
      </c>
      <c r="AH77">
        <v>159.34755999999999</v>
      </c>
      <c r="AI77">
        <v>3.814368</v>
      </c>
      <c r="AJ77">
        <v>0</v>
      </c>
      <c r="AK77">
        <v>33.911501000000001</v>
      </c>
      <c r="AL77">
        <v>79.376220000000004</v>
      </c>
      <c r="AM77">
        <v>18.800616999999999</v>
      </c>
      <c r="AN77">
        <v>0.77966899999999995</v>
      </c>
      <c r="AO77">
        <v>0</v>
      </c>
      <c r="AP77">
        <v>8.1983999999999995</v>
      </c>
      <c r="AQ77">
        <v>45.577708999999999</v>
      </c>
      <c r="AR77">
        <v>34.776000000000003</v>
      </c>
      <c r="AS77">
        <v>38.989905999999998</v>
      </c>
      <c r="AT77">
        <v>19.999969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3059.5590719999996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457.50259999999997</v>
      </c>
      <c r="L78">
        <v>643.22760000000005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20.087900000000001</v>
      </c>
      <c r="R78">
        <v>44.906624999999998</v>
      </c>
      <c r="S78">
        <v>24.9346</v>
      </c>
      <c r="T78">
        <v>3.0385</v>
      </c>
      <c r="U78">
        <v>418.77</v>
      </c>
      <c r="V78">
        <v>10.007999999999999</v>
      </c>
      <c r="W78">
        <v>46.399079999999998</v>
      </c>
      <c r="X78">
        <v>148.30000000000001</v>
      </c>
      <c r="Y78">
        <v>0</v>
      </c>
      <c r="Z78">
        <v>19.5624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50.950789999999998</v>
      </c>
      <c r="AH78">
        <v>159.34755999999999</v>
      </c>
      <c r="AI78">
        <v>6.1029879999999999</v>
      </c>
      <c r="AJ78">
        <v>0</v>
      </c>
      <c r="AK78">
        <v>33.911501000000001</v>
      </c>
      <c r="AL78">
        <v>79.376220000000004</v>
      </c>
      <c r="AM78">
        <v>18.800616999999999</v>
      </c>
      <c r="AN78">
        <v>0.77966899999999995</v>
      </c>
      <c r="AO78">
        <v>0</v>
      </c>
      <c r="AP78">
        <v>8.1983999999999995</v>
      </c>
      <c r="AQ78">
        <v>45.577708999999999</v>
      </c>
      <c r="AR78">
        <v>34.776000000000003</v>
      </c>
      <c r="AS78">
        <v>38.989905999999998</v>
      </c>
      <c r="AT78">
        <v>19.999969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3101.8148979999996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445.83260000000001</v>
      </c>
      <c r="L79">
        <v>641.38909100000001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22.610251000000002</v>
      </c>
      <c r="R79">
        <v>44.906624999999998</v>
      </c>
      <c r="S79">
        <v>27.638981000000001</v>
      </c>
      <c r="T79">
        <v>3.0385</v>
      </c>
      <c r="U79">
        <v>418.77</v>
      </c>
      <c r="V79">
        <v>10.007999999999999</v>
      </c>
      <c r="W79">
        <v>46.399079999999998</v>
      </c>
      <c r="X79">
        <v>148.30000000000001</v>
      </c>
      <c r="Y79">
        <v>0</v>
      </c>
      <c r="Z79">
        <v>19.5624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50.950789999999998</v>
      </c>
      <c r="AH79">
        <v>159.34755999999999</v>
      </c>
      <c r="AI79">
        <v>39.193389000000003</v>
      </c>
      <c r="AJ79">
        <v>0</v>
      </c>
      <c r="AK79">
        <v>33.911501000000001</v>
      </c>
      <c r="AL79">
        <v>79.376220000000004</v>
      </c>
      <c r="AM79">
        <v>18.800616999999999</v>
      </c>
      <c r="AN79">
        <v>0.77966899999999995</v>
      </c>
      <c r="AO79">
        <v>0</v>
      </c>
      <c r="AP79">
        <v>8.1983999999999995</v>
      </c>
      <c r="AQ79">
        <v>45.577708999999999</v>
      </c>
      <c r="AR79">
        <v>34.776000000000003</v>
      </c>
      <c r="AS79">
        <v>38.989905999999998</v>
      </c>
      <c r="AT79">
        <v>19.999969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3126.6235219999994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478.73259999999999</v>
      </c>
      <c r="L80">
        <v>536.83365000000003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22.63</v>
      </c>
      <c r="R80">
        <v>44.906624999999998</v>
      </c>
      <c r="S80">
        <v>27.638981000000001</v>
      </c>
      <c r="T80">
        <v>3.0385</v>
      </c>
      <c r="U80">
        <v>418.77</v>
      </c>
      <c r="V80">
        <v>10.007999999999999</v>
      </c>
      <c r="W80">
        <v>46.399079999999998</v>
      </c>
      <c r="X80">
        <v>148.30000000000001</v>
      </c>
      <c r="Y80">
        <v>0</v>
      </c>
      <c r="Z80">
        <v>19.5624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50.950789999999998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18.800616999999999</v>
      </c>
      <c r="AN80">
        <v>0.77966899999999995</v>
      </c>
      <c r="AO80">
        <v>0</v>
      </c>
      <c r="AP80">
        <v>8.1983999999999995</v>
      </c>
      <c r="AQ80">
        <v>45.577708999999999</v>
      </c>
      <c r="AR80">
        <v>34.776000000000003</v>
      </c>
      <c r="AS80">
        <v>38.989905999999998</v>
      </c>
      <c r="AT80">
        <v>19.999969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3054.98783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415.28337199999999</v>
      </c>
      <c r="L81">
        <v>531.66769999999997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22.63</v>
      </c>
      <c r="R81">
        <v>44.906624999999998</v>
      </c>
      <c r="S81">
        <v>27.638981000000001</v>
      </c>
      <c r="T81">
        <v>3.0385</v>
      </c>
      <c r="U81">
        <v>418.77</v>
      </c>
      <c r="V81">
        <v>10.007999999999999</v>
      </c>
      <c r="W81">
        <v>46.399079999999998</v>
      </c>
      <c r="X81">
        <v>148.30000000000001</v>
      </c>
      <c r="Y81">
        <v>0</v>
      </c>
      <c r="Z81">
        <v>19.5624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50.950789999999998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17.43</v>
      </c>
      <c r="AM81">
        <v>18.800616999999999</v>
      </c>
      <c r="AN81">
        <v>0.77966899999999995</v>
      </c>
      <c r="AO81">
        <v>0</v>
      </c>
      <c r="AP81">
        <v>6.4050000000000002</v>
      </c>
      <c r="AQ81">
        <v>45.577708999999999</v>
      </c>
      <c r="AR81">
        <v>34.776000000000003</v>
      </c>
      <c r="AS81">
        <v>38.989905999999998</v>
      </c>
      <c r="AT81">
        <v>19.999969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2922.6330319999988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398.89260000000002</v>
      </c>
      <c r="L82">
        <v>531.66769999999997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22.63</v>
      </c>
      <c r="R82">
        <v>44.906624999999998</v>
      </c>
      <c r="S82">
        <v>27.638981000000001</v>
      </c>
      <c r="T82">
        <v>3.0385</v>
      </c>
      <c r="U82">
        <v>418.77</v>
      </c>
      <c r="V82">
        <v>10.007999999999999</v>
      </c>
      <c r="W82">
        <v>46.399079999999998</v>
      </c>
      <c r="X82">
        <v>148.30000000000001</v>
      </c>
      <c r="Y82">
        <v>0</v>
      </c>
      <c r="Z82">
        <v>19.5624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50.950789999999998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13.363</v>
      </c>
      <c r="AM82">
        <v>18.800616999999999</v>
      </c>
      <c r="AN82">
        <v>0.77966899999999995</v>
      </c>
      <c r="AO82">
        <v>0</v>
      </c>
      <c r="AP82">
        <v>6.4050000000000002</v>
      </c>
      <c r="AQ82">
        <v>45.577708999999999</v>
      </c>
      <c r="AR82">
        <v>34.776000000000003</v>
      </c>
      <c r="AS82">
        <v>38.989905999999998</v>
      </c>
      <c r="AT82">
        <v>19.999969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2902.1752599999991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398.89260000000002</v>
      </c>
      <c r="L83">
        <v>581.66769999999997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22.63</v>
      </c>
      <c r="R83">
        <v>44.906624999999998</v>
      </c>
      <c r="S83">
        <v>27.638981000000001</v>
      </c>
      <c r="T83">
        <v>3.0385</v>
      </c>
      <c r="U83">
        <v>418.77</v>
      </c>
      <c r="V83">
        <v>10.007999999999999</v>
      </c>
      <c r="W83">
        <v>46.399079999999998</v>
      </c>
      <c r="X83">
        <v>148.30000000000001</v>
      </c>
      <c r="Y83">
        <v>0</v>
      </c>
      <c r="Z83">
        <v>19.5624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50.950789999999998</v>
      </c>
      <c r="AH83">
        <v>159.34755999999999</v>
      </c>
      <c r="AI83">
        <v>19.596695</v>
      </c>
      <c r="AJ83">
        <v>0</v>
      </c>
      <c r="AK83">
        <v>33.911501000000001</v>
      </c>
      <c r="AL83">
        <v>13.363</v>
      </c>
      <c r="AM83">
        <v>18.800616999999999</v>
      </c>
      <c r="AN83">
        <v>0.77966899999999995</v>
      </c>
      <c r="AO83">
        <v>0</v>
      </c>
      <c r="AP83">
        <v>6.4050000000000002</v>
      </c>
      <c r="AQ83">
        <v>45.577708999999999</v>
      </c>
      <c r="AR83">
        <v>34.776000000000003</v>
      </c>
      <c r="AS83">
        <v>38.989905999999998</v>
      </c>
      <c r="AT83">
        <v>19.999969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2932.5785659999997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398.89260000000002</v>
      </c>
      <c r="L84">
        <v>581.66769999999997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22.63</v>
      </c>
      <c r="R84">
        <v>44.906624999999998</v>
      </c>
      <c r="S84">
        <v>27.638981000000001</v>
      </c>
      <c r="T84">
        <v>3.0385</v>
      </c>
      <c r="U84">
        <v>418.77</v>
      </c>
      <c r="V84">
        <v>10.007999999999999</v>
      </c>
      <c r="W84">
        <v>46.399079999999998</v>
      </c>
      <c r="X84">
        <v>148.30000000000001</v>
      </c>
      <c r="Y84">
        <v>0</v>
      </c>
      <c r="Z84">
        <v>19.5624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50.950789999999998</v>
      </c>
      <c r="AH84">
        <v>159.34755999999999</v>
      </c>
      <c r="AI84">
        <v>19.596695</v>
      </c>
      <c r="AJ84">
        <v>0</v>
      </c>
      <c r="AK84">
        <v>33.911501000000001</v>
      </c>
      <c r="AL84">
        <v>13.363</v>
      </c>
      <c r="AM84">
        <v>18.800616999999999</v>
      </c>
      <c r="AN84">
        <v>0.77966899999999995</v>
      </c>
      <c r="AO84">
        <v>0</v>
      </c>
      <c r="AP84">
        <v>6.4050000000000002</v>
      </c>
      <c r="AQ84">
        <v>45.577708999999999</v>
      </c>
      <c r="AR84">
        <v>34.776000000000003</v>
      </c>
      <c r="AS84">
        <v>38.989905999999998</v>
      </c>
      <c r="AT84">
        <v>19.999969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2932.5785659999997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398.89139999999998</v>
      </c>
      <c r="L85">
        <v>581.66769999999997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22.63</v>
      </c>
      <c r="R85">
        <v>44.906624999999998</v>
      </c>
      <c r="S85">
        <v>27.638981000000001</v>
      </c>
      <c r="T85">
        <v>3.0385</v>
      </c>
      <c r="U85">
        <v>418.77</v>
      </c>
      <c r="V85">
        <v>10.007999999999999</v>
      </c>
      <c r="W85">
        <v>46.399079999999998</v>
      </c>
      <c r="X85">
        <v>148.30000000000001</v>
      </c>
      <c r="Y85">
        <v>0</v>
      </c>
      <c r="Z85">
        <v>3.3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39.450268999999999</v>
      </c>
      <c r="AF85">
        <v>9.222505</v>
      </c>
      <c r="AG85">
        <v>50.950789999999998</v>
      </c>
      <c r="AH85">
        <v>137.618347</v>
      </c>
      <c r="AI85">
        <v>3.0514939999999999</v>
      </c>
      <c r="AJ85">
        <v>0</v>
      </c>
      <c r="AK85">
        <v>33.911501000000001</v>
      </c>
      <c r="AL85">
        <v>13.363</v>
      </c>
      <c r="AM85">
        <v>18.800616999999999</v>
      </c>
      <c r="AN85">
        <v>0.77966899999999995</v>
      </c>
      <c r="AO85">
        <v>0</v>
      </c>
      <c r="AP85">
        <v>0</v>
      </c>
      <c r="AQ85">
        <v>45.577708999999999</v>
      </c>
      <c r="AR85">
        <v>34.776000000000003</v>
      </c>
      <c r="AS85">
        <v>37.890518999999998</v>
      </c>
      <c r="AT85">
        <v>19.999969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2836.6859499999996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398.89139999999998</v>
      </c>
      <c r="L86">
        <v>581.66769999999997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22.63</v>
      </c>
      <c r="R86">
        <v>44.906624999999998</v>
      </c>
      <c r="S86">
        <v>27.638981000000001</v>
      </c>
      <c r="T86">
        <v>3.0385</v>
      </c>
      <c r="U86">
        <v>418.77</v>
      </c>
      <c r="V86">
        <v>10.007999999999999</v>
      </c>
      <c r="W86">
        <v>46.399079999999998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39.450268999999999</v>
      </c>
      <c r="AF86">
        <v>9.222505</v>
      </c>
      <c r="AG86">
        <v>50.950789999999998</v>
      </c>
      <c r="AH86">
        <v>100.288674</v>
      </c>
      <c r="AI86">
        <v>0</v>
      </c>
      <c r="AJ86">
        <v>0</v>
      </c>
      <c r="AK86">
        <v>33.911501000000001</v>
      </c>
      <c r="AL86">
        <v>13.363</v>
      </c>
      <c r="AM86">
        <v>18.800616999999999</v>
      </c>
      <c r="AN86">
        <v>0.77966899999999995</v>
      </c>
      <c r="AO86">
        <v>0</v>
      </c>
      <c r="AP86">
        <v>0</v>
      </c>
      <c r="AQ86">
        <v>45.577708999999999</v>
      </c>
      <c r="AR86">
        <v>34.776000000000003</v>
      </c>
      <c r="AS86">
        <v>37.890518999999998</v>
      </c>
      <c r="AT86">
        <v>19.999969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8.0803209999999996</v>
      </c>
      <c r="BA86">
        <v>3.86558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2793.6626329999999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469.89139999999998</v>
      </c>
      <c r="L87">
        <v>583.66769999999997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22.63</v>
      </c>
      <c r="R87">
        <v>44.906624999999998</v>
      </c>
      <c r="S87">
        <v>27.638981000000001</v>
      </c>
      <c r="T87">
        <v>3.0385</v>
      </c>
      <c r="U87">
        <v>418.77</v>
      </c>
      <c r="V87">
        <v>10.007999999999999</v>
      </c>
      <c r="W87">
        <v>46.399079999999998</v>
      </c>
      <c r="X87">
        <v>148.30000000000001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39.450268999999999</v>
      </c>
      <c r="AF87">
        <v>9.222505</v>
      </c>
      <c r="AG87">
        <v>50.950789999999998</v>
      </c>
      <c r="AH87">
        <v>100.288674</v>
      </c>
      <c r="AI87">
        <v>0</v>
      </c>
      <c r="AJ87">
        <v>0</v>
      </c>
      <c r="AK87">
        <v>33.911501000000001</v>
      </c>
      <c r="AL87">
        <v>38.345999999999997</v>
      </c>
      <c r="AM87">
        <v>18.800616999999999</v>
      </c>
      <c r="AN87">
        <v>0.77966899999999995</v>
      </c>
      <c r="AO87">
        <v>0</v>
      </c>
      <c r="AP87">
        <v>0</v>
      </c>
      <c r="AQ87">
        <v>45.577708999999999</v>
      </c>
      <c r="AR87">
        <v>34.776000000000003</v>
      </c>
      <c r="AS87">
        <v>37.890518999999998</v>
      </c>
      <c r="AT87">
        <v>19.999969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8.1505849999999995</v>
      </c>
      <c r="BA87">
        <v>3.86558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2894.9366969999992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549.89139999999998</v>
      </c>
      <c r="L88">
        <v>583.66769999999997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22.63</v>
      </c>
      <c r="R88">
        <v>44.906624999999998</v>
      </c>
      <c r="S88">
        <v>27.638981000000001</v>
      </c>
      <c r="T88">
        <v>3.0385</v>
      </c>
      <c r="U88">
        <v>418.77</v>
      </c>
      <c r="V88">
        <v>10.007999999999999</v>
      </c>
      <c r="W88">
        <v>46.399079999999998</v>
      </c>
      <c r="X88">
        <v>148.30000000000001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39.450268999999999</v>
      </c>
      <c r="AF88">
        <v>9.222505</v>
      </c>
      <c r="AG88">
        <v>50.950789999999998</v>
      </c>
      <c r="AH88">
        <v>100.288674</v>
      </c>
      <c r="AI88">
        <v>0</v>
      </c>
      <c r="AJ88">
        <v>0</v>
      </c>
      <c r="AK88">
        <v>33.911501000000001</v>
      </c>
      <c r="AL88">
        <v>38.345999999999997</v>
      </c>
      <c r="AM88">
        <v>18.800616999999999</v>
      </c>
      <c r="AN88">
        <v>0.77966899999999995</v>
      </c>
      <c r="AO88">
        <v>0</v>
      </c>
      <c r="AP88">
        <v>0</v>
      </c>
      <c r="AQ88">
        <v>45.577708999999999</v>
      </c>
      <c r="AR88">
        <v>34.776000000000003</v>
      </c>
      <c r="AS88">
        <v>37.890518999999998</v>
      </c>
      <c r="AT88">
        <v>19.999969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3.86558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2976.0609149999991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611.93820000000005</v>
      </c>
      <c r="L89">
        <v>584.24339399999997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22.63</v>
      </c>
      <c r="R89">
        <v>44.906624999999998</v>
      </c>
      <c r="S89">
        <v>27.638981000000001</v>
      </c>
      <c r="T89">
        <v>3.0385</v>
      </c>
      <c r="U89">
        <v>418.77</v>
      </c>
      <c r="V89">
        <v>10.900887000000001</v>
      </c>
      <c r="W89">
        <v>46.399079999999998</v>
      </c>
      <c r="X89">
        <v>148.30000000000001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39.450268999999999</v>
      </c>
      <c r="AF89">
        <v>9.222505</v>
      </c>
      <c r="AG89">
        <v>50.950789999999998</v>
      </c>
      <c r="AH89">
        <v>137.618347</v>
      </c>
      <c r="AI89">
        <v>0</v>
      </c>
      <c r="AJ89">
        <v>0</v>
      </c>
      <c r="AK89">
        <v>33.911501000000001</v>
      </c>
      <c r="AL89">
        <v>40.67</v>
      </c>
      <c r="AM89">
        <v>18.800616999999999</v>
      </c>
      <c r="AN89">
        <v>0.77966899999999995</v>
      </c>
      <c r="AO89">
        <v>0</v>
      </c>
      <c r="AP89">
        <v>0</v>
      </c>
      <c r="AQ89">
        <v>45.577708999999999</v>
      </c>
      <c r="AR89">
        <v>34.776000000000003</v>
      </c>
      <c r="AS89">
        <v>37.890518999999998</v>
      </c>
      <c r="AT89">
        <v>19.999969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3080.6776369999993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611.93820000000005</v>
      </c>
      <c r="L90">
        <v>613.26020000000005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22.63</v>
      </c>
      <c r="R90">
        <v>44.906624999999998</v>
      </c>
      <c r="S90">
        <v>27.638981000000001</v>
      </c>
      <c r="T90">
        <v>3.0385</v>
      </c>
      <c r="U90">
        <v>418.77</v>
      </c>
      <c r="V90">
        <v>11.12</v>
      </c>
      <c r="W90">
        <v>46.399079999999998</v>
      </c>
      <c r="X90">
        <v>148.30000000000001</v>
      </c>
      <c r="Y90">
        <v>0</v>
      </c>
      <c r="Z90">
        <v>19.5624</v>
      </c>
      <c r="AA90">
        <v>42.14808</v>
      </c>
      <c r="AB90">
        <v>49.579783999999997</v>
      </c>
      <c r="AC90">
        <v>34.831252999999997</v>
      </c>
      <c r="AD90">
        <v>32.576563</v>
      </c>
      <c r="AE90">
        <v>59.175403000000003</v>
      </c>
      <c r="AF90">
        <v>20.750636</v>
      </c>
      <c r="AG90">
        <v>50.950789999999998</v>
      </c>
      <c r="AH90">
        <v>137.618347</v>
      </c>
      <c r="AI90">
        <v>0</v>
      </c>
      <c r="AJ90">
        <v>0</v>
      </c>
      <c r="AK90">
        <v>33.911501000000001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45.577708999999999</v>
      </c>
      <c r="AR90">
        <v>34.776000000000003</v>
      </c>
      <c r="AS90">
        <v>38.989905999999998</v>
      </c>
      <c r="AT90">
        <v>19.999969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3196.9884830000001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549.89139999999998</v>
      </c>
      <c r="L91">
        <v>674.81782899999996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22.63</v>
      </c>
      <c r="R91">
        <v>44.906624999999998</v>
      </c>
      <c r="S91">
        <v>27.638981000000001</v>
      </c>
      <c r="T91">
        <v>3.0385</v>
      </c>
      <c r="U91">
        <v>418.77</v>
      </c>
      <c r="V91">
        <v>11.12</v>
      </c>
      <c r="W91">
        <v>46.399079999999998</v>
      </c>
      <c r="X91">
        <v>148.30000000000001</v>
      </c>
      <c r="Y91">
        <v>0</v>
      </c>
      <c r="Z91">
        <v>19.5624</v>
      </c>
      <c r="AA91">
        <v>42.14808</v>
      </c>
      <c r="AB91">
        <v>49.579783999999997</v>
      </c>
      <c r="AC91">
        <v>34.831252999999997</v>
      </c>
      <c r="AD91">
        <v>32.576563</v>
      </c>
      <c r="AE91">
        <v>59.175403000000003</v>
      </c>
      <c r="AF91">
        <v>20.750636</v>
      </c>
      <c r="AG91">
        <v>50.950789999999998</v>
      </c>
      <c r="AH91">
        <v>159.34755999999999</v>
      </c>
      <c r="AI91">
        <v>0</v>
      </c>
      <c r="AJ91">
        <v>0</v>
      </c>
      <c r="AK91">
        <v>33.911501000000001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45.577708999999999</v>
      </c>
      <c r="AR91">
        <v>34.776000000000003</v>
      </c>
      <c r="AS91">
        <v>38.989905999999998</v>
      </c>
      <c r="AT91">
        <v>19.999969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3219.060164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499.89139999999998</v>
      </c>
      <c r="L92">
        <v>674.81782899999996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22.63</v>
      </c>
      <c r="R92">
        <v>44.906624999999998</v>
      </c>
      <c r="S92">
        <v>27.638981000000001</v>
      </c>
      <c r="T92">
        <v>3.0385</v>
      </c>
      <c r="U92">
        <v>418.77</v>
      </c>
      <c r="V92">
        <v>11.12</v>
      </c>
      <c r="W92">
        <v>46.399079999999998</v>
      </c>
      <c r="X92">
        <v>148.30000000000001</v>
      </c>
      <c r="Y92">
        <v>0</v>
      </c>
      <c r="Z92">
        <v>19.5624</v>
      </c>
      <c r="AA92">
        <v>42.14808</v>
      </c>
      <c r="AB92">
        <v>49.579783999999997</v>
      </c>
      <c r="AC92">
        <v>34.831252999999997</v>
      </c>
      <c r="AD92">
        <v>32.576563</v>
      </c>
      <c r="AE92">
        <v>59.175403000000003</v>
      </c>
      <c r="AF92">
        <v>20.750636</v>
      </c>
      <c r="AG92">
        <v>50.950789999999998</v>
      </c>
      <c r="AH92">
        <v>158.79040000000001</v>
      </c>
      <c r="AI92">
        <v>0</v>
      </c>
      <c r="AJ92">
        <v>0</v>
      </c>
      <c r="AK92">
        <v>33.911501000000001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45.577708999999999</v>
      </c>
      <c r="AR92">
        <v>34.776000000000003</v>
      </c>
      <c r="AS92">
        <v>38.989905999999998</v>
      </c>
      <c r="AT92">
        <v>19.999969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3168.4876029999996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483.01069999999999</v>
      </c>
      <c r="L93">
        <v>674.81782899999996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22.63</v>
      </c>
      <c r="R93">
        <v>44.906624999999998</v>
      </c>
      <c r="S93">
        <v>27.638981000000001</v>
      </c>
      <c r="T93">
        <v>3.0385</v>
      </c>
      <c r="U93">
        <v>418.77</v>
      </c>
      <c r="V93">
        <v>11.12</v>
      </c>
      <c r="W93">
        <v>46.399079999999998</v>
      </c>
      <c r="X93">
        <v>148.30000000000001</v>
      </c>
      <c r="Y93">
        <v>0</v>
      </c>
      <c r="Z93">
        <v>19.5624</v>
      </c>
      <c r="AA93">
        <v>42.14808</v>
      </c>
      <c r="AB93">
        <v>49.579783999999997</v>
      </c>
      <c r="AC93">
        <v>34.831252999999997</v>
      </c>
      <c r="AD93">
        <v>32.576563</v>
      </c>
      <c r="AE93">
        <v>59.175403000000003</v>
      </c>
      <c r="AF93">
        <v>20.750636</v>
      </c>
      <c r="AG93">
        <v>50.950789999999998</v>
      </c>
      <c r="AH93">
        <v>137.618347</v>
      </c>
      <c r="AI93">
        <v>0</v>
      </c>
      <c r="AJ93">
        <v>0</v>
      </c>
      <c r="AK93">
        <v>33.911501000000001</v>
      </c>
      <c r="AL93">
        <v>40.67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45.577708999999999</v>
      </c>
      <c r="AR93">
        <v>34.776000000000003</v>
      </c>
      <c r="AS93">
        <v>38.989905999999998</v>
      </c>
      <c r="AT93">
        <v>19.999969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3090.9123919999993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453.01069999999999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22.63</v>
      </c>
      <c r="R94">
        <v>44.906624999999998</v>
      </c>
      <c r="S94">
        <v>27.638981000000001</v>
      </c>
      <c r="T94">
        <v>3.0385</v>
      </c>
      <c r="U94">
        <v>418.77</v>
      </c>
      <c r="V94">
        <v>11.12</v>
      </c>
      <c r="W94">
        <v>46.399079999999998</v>
      </c>
      <c r="X94">
        <v>148.30000000000001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50.950789999999998</v>
      </c>
      <c r="AH94">
        <v>100.288674</v>
      </c>
      <c r="AI94">
        <v>0</v>
      </c>
      <c r="AJ94">
        <v>0</v>
      </c>
      <c r="AK94">
        <v>33.911501000000001</v>
      </c>
      <c r="AL94">
        <v>38.345999999999997</v>
      </c>
      <c r="AM94">
        <v>18.800616999999999</v>
      </c>
      <c r="AN94">
        <v>0.77966899999999995</v>
      </c>
      <c r="AO94">
        <v>0</v>
      </c>
      <c r="AP94">
        <v>0</v>
      </c>
      <c r="AQ94">
        <v>45.577708999999999</v>
      </c>
      <c r="AR94">
        <v>34.776000000000003</v>
      </c>
      <c r="AS94">
        <v>37.890518999999998</v>
      </c>
      <c r="AT94">
        <v>19.999969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2955.4704719999995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493.01069999999999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3.0385</v>
      </c>
      <c r="U95">
        <v>418.77</v>
      </c>
      <c r="V95">
        <v>11.12</v>
      </c>
      <c r="W95">
        <v>46.399079999999998</v>
      </c>
      <c r="X95">
        <v>148.30000000000001</v>
      </c>
      <c r="Y95">
        <v>0</v>
      </c>
      <c r="Z95">
        <v>19.5624</v>
      </c>
      <c r="AA95">
        <v>42.14808</v>
      </c>
      <c r="AB95">
        <v>48.499828000000001</v>
      </c>
      <c r="AC95">
        <v>23.197434999999999</v>
      </c>
      <c r="AD95">
        <v>10.858853999999999</v>
      </c>
      <c r="AE95">
        <v>39.450268999999999</v>
      </c>
      <c r="AF95">
        <v>9.222505</v>
      </c>
      <c r="AG95">
        <v>50.950789999999998</v>
      </c>
      <c r="AH95">
        <v>100.288674</v>
      </c>
      <c r="AI95">
        <v>0</v>
      </c>
      <c r="AJ95">
        <v>0</v>
      </c>
      <c r="AK95">
        <v>33.911501000000001</v>
      </c>
      <c r="AL95">
        <v>38.345999999999997</v>
      </c>
      <c r="AM95">
        <v>18.800616999999999</v>
      </c>
      <c r="AN95">
        <v>0.77966899999999995</v>
      </c>
      <c r="AO95">
        <v>0</v>
      </c>
      <c r="AP95">
        <v>0</v>
      </c>
      <c r="AQ95">
        <v>45.577708999999999</v>
      </c>
      <c r="AR95">
        <v>34.776000000000003</v>
      </c>
      <c r="AS95">
        <v>37.890518999999998</v>
      </c>
      <c r="AT95">
        <v>19.999969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3.86558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2991.1324169999994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523.01070000000004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3.0385</v>
      </c>
      <c r="U96">
        <v>418.77</v>
      </c>
      <c r="V96">
        <v>11.12</v>
      </c>
      <c r="W96">
        <v>46.399079999999998</v>
      </c>
      <c r="X96">
        <v>148.30000000000001</v>
      </c>
      <c r="Y96">
        <v>0</v>
      </c>
      <c r="Z96">
        <v>19.5624</v>
      </c>
      <c r="AA96">
        <v>42.14808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50.950789999999998</v>
      </c>
      <c r="AH96">
        <v>66.859116</v>
      </c>
      <c r="AI96">
        <v>0</v>
      </c>
      <c r="AJ96">
        <v>0</v>
      </c>
      <c r="AK96">
        <v>33.911501000000001</v>
      </c>
      <c r="AL96">
        <v>38.345999999999997</v>
      </c>
      <c r="AM96">
        <v>18.800616999999999</v>
      </c>
      <c r="AN96">
        <v>0.77966899999999995</v>
      </c>
      <c r="AO96">
        <v>0</v>
      </c>
      <c r="AP96">
        <v>0</v>
      </c>
      <c r="AQ96">
        <v>45.577708999999999</v>
      </c>
      <c r="AR96">
        <v>34.776000000000003</v>
      </c>
      <c r="AS96">
        <v>37.890518999999998</v>
      </c>
      <c r="AT96">
        <v>19.999969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2975.5657459999993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523.01070000000004</v>
      </c>
      <c r="L97">
        <v>674.81782899999996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3.0385</v>
      </c>
      <c r="U97">
        <v>418.77</v>
      </c>
      <c r="V97">
        <v>11.12</v>
      </c>
      <c r="W97">
        <v>46.399079999999998</v>
      </c>
      <c r="X97">
        <v>148.30000000000001</v>
      </c>
      <c r="Y97">
        <v>0</v>
      </c>
      <c r="Z97">
        <v>19.5624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50.950789999999998</v>
      </c>
      <c r="AH97">
        <v>44.572744</v>
      </c>
      <c r="AI97">
        <v>0</v>
      </c>
      <c r="AJ97">
        <v>0</v>
      </c>
      <c r="AK97">
        <v>33.911501000000001</v>
      </c>
      <c r="AL97">
        <v>38.345999999999997</v>
      </c>
      <c r="AM97">
        <v>18.800616999999999</v>
      </c>
      <c r="AN97">
        <v>0.77966899999999995</v>
      </c>
      <c r="AO97">
        <v>0</v>
      </c>
      <c r="AP97">
        <v>0.89670000000000005</v>
      </c>
      <c r="AQ97">
        <v>45.577708999999999</v>
      </c>
      <c r="AR97">
        <v>34.776000000000003</v>
      </c>
      <c r="AS97">
        <v>37.890518999999998</v>
      </c>
      <c r="AT97">
        <v>19.999969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2950.9949329999995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553.01070000000004</v>
      </c>
      <c r="L98">
        <v>674.81782899999996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3.0385</v>
      </c>
      <c r="U98">
        <v>418.77</v>
      </c>
      <c r="V98">
        <v>11.12</v>
      </c>
      <c r="W98">
        <v>46.399079999999998</v>
      </c>
      <c r="X98">
        <v>148.30000000000001</v>
      </c>
      <c r="Y98">
        <v>0</v>
      </c>
      <c r="Z98">
        <v>19.5624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50.950789999999998</v>
      </c>
      <c r="AH98">
        <v>22.286372</v>
      </c>
      <c r="AI98">
        <v>0</v>
      </c>
      <c r="AJ98">
        <v>0</v>
      </c>
      <c r="AK98">
        <v>33.911501000000001</v>
      </c>
      <c r="AL98">
        <v>38.345999999999997</v>
      </c>
      <c r="AM98">
        <v>18.800616999999999</v>
      </c>
      <c r="AN98">
        <v>0.77966899999999995</v>
      </c>
      <c r="AO98">
        <v>0</v>
      </c>
      <c r="AP98">
        <v>0.89670000000000005</v>
      </c>
      <c r="AQ98">
        <v>45.577708999999999</v>
      </c>
      <c r="AR98">
        <v>34.776000000000003</v>
      </c>
      <c r="AS98">
        <v>37.890518999999998</v>
      </c>
      <c r="AT98">
        <v>19.83689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2955.3643409999991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10.809709939749993</v>
      </c>
      <c r="L99">
        <f t="shared" si="2"/>
        <v>12.137231527000001</v>
      </c>
      <c r="M99">
        <f t="shared" si="2"/>
        <v>2.2882201477500006</v>
      </c>
      <c r="N99">
        <f t="shared" si="2"/>
        <v>2.9506845184999961</v>
      </c>
      <c r="O99">
        <f t="shared" si="2"/>
        <v>3.122686547999995</v>
      </c>
      <c r="P99">
        <f t="shared" si="2"/>
        <v>3.5997348000000078</v>
      </c>
      <c r="Q99">
        <f t="shared" si="2"/>
        <v>0.43118699300000085</v>
      </c>
      <c r="R99">
        <f t="shared" si="2"/>
        <v>0.91696058175000017</v>
      </c>
      <c r="S99">
        <f t="shared" si="2"/>
        <v>0.53358579575000031</v>
      </c>
      <c r="T99">
        <f t="shared" si="2"/>
        <v>6.8252000000000063E-2</v>
      </c>
      <c r="U99">
        <f t="shared" si="2"/>
        <v>10.050479999999991</v>
      </c>
      <c r="V99">
        <f t="shared" si="2"/>
        <v>0.24291722175000025</v>
      </c>
      <c r="W99">
        <f t="shared" si="2"/>
        <v>1.015748475000001</v>
      </c>
      <c r="X99">
        <f t="shared" si="2"/>
        <v>3.2739506547499944</v>
      </c>
      <c r="Y99">
        <f t="shared" si="2"/>
        <v>0</v>
      </c>
      <c r="Z99">
        <f t="shared" si="2"/>
        <v>0.34155660000000027</v>
      </c>
      <c r="AA99">
        <f t="shared" si="2"/>
        <v>0.49768143499999939</v>
      </c>
      <c r="AB99">
        <f t="shared" si="2"/>
        <v>0.65901023075000076</v>
      </c>
      <c r="AC99">
        <f t="shared" si="2"/>
        <v>0.40320460624999988</v>
      </c>
      <c r="AD99">
        <f t="shared" si="2"/>
        <v>0.23364162574999994</v>
      </c>
      <c r="AE99">
        <f t="shared" si="2"/>
        <v>0.90735618800000073</v>
      </c>
      <c r="AF99">
        <f t="shared" si="2"/>
        <v>0.29223812474999949</v>
      </c>
      <c r="AG99">
        <f t="shared" si="2"/>
        <v>1.2228189599999988</v>
      </c>
      <c r="AH99">
        <f t="shared" si="2"/>
        <v>1.1143186005000001</v>
      </c>
      <c r="AI99">
        <f t="shared" si="2"/>
        <v>0.11598271050000003</v>
      </c>
      <c r="AJ99">
        <f t="shared" si="2"/>
        <v>0</v>
      </c>
      <c r="AK99">
        <f t="shared" si="2"/>
        <v>0.81387602400000081</v>
      </c>
      <c r="AL99">
        <f t="shared" si="2"/>
        <v>0.98021091000000005</v>
      </c>
      <c r="AM99">
        <f t="shared" si="2"/>
        <v>0.45121480800000091</v>
      </c>
      <c r="AN99">
        <f t="shared" si="2"/>
        <v>1.8712055999999973E-2</v>
      </c>
      <c r="AO99">
        <f t="shared" si="2"/>
        <v>0</v>
      </c>
      <c r="AP99">
        <f t="shared" si="2"/>
        <v>3.6444449999999982E-2</v>
      </c>
      <c r="AQ99">
        <f t="shared" si="2"/>
        <v>0.4443826652499997</v>
      </c>
      <c r="AR99">
        <f t="shared" si="2"/>
        <v>0.83186399999999894</v>
      </c>
      <c r="AS99">
        <f t="shared" si="2"/>
        <v>0.91267061699999996</v>
      </c>
      <c r="AT99">
        <f t="shared" si="2"/>
        <v>0.45685791374999962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5.269774474999999E-2</v>
      </c>
      <c r="BA99">
        <f t="shared" si="3"/>
        <v>4.302190924999999E-2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62.537682847500008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45405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664.11486400000001</v>
      </c>
      <c r="L3">
        <v>650.99675999999999</v>
      </c>
      <c r="M3">
        <v>93.629868000000002</v>
      </c>
      <c r="N3">
        <v>119.989386</v>
      </c>
      <c r="O3">
        <v>125.97062200000001</v>
      </c>
      <c r="P3">
        <v>144.69434000000001</v>
      </c>
      <c r="Q3">
        <v>21.831161000000002</v>
      </c>
      <c r="R3">
        <v>43.321421000000001</v>
      </c>
      <c r="S3">
        <v>26.663325</v>
      </c>
      <c r="T3">
        <v>2.9809230000000002</v>
      </c>
      <c r="U3">
        <v>403.98741899999999</v>
      </c>
      <c r="V3">
        <v>9.6547180000000008</v>
      </c>
      <c r="W3">
        <v>44.396554999999999</v>
      </c>
      <c r="X3">
        <v>142.936319</v>
      </c>
      <c r="Y3">
        <v>0</v>
      </c>
      <c r="Z3">
        <v>12.581232</v>
      </c>
      <c r="AA3">
        <v>27.106835</v>
      </c>
      <c r="AB3">
        <v>46.787784000000002</v>
      </c>
      <c r="AC3">
        <v>22.378565999999999</v>
      </c>
      <c r="AD3">
        <v>0</v>
      </c>
      <c r="AE3">
        <v>38.057675000000003</v>
      </c>
      <c r="AF3">
        <v>10.009069</v>
      </c>
      <c r="AG3">
        <v>49.152227000000003</v>
      </c>
      <c r="AH3">
        <v>21.499663000000002</v>
      </c>
      <c r="AI3">
        <v>0</v>
      </c>
      <c r="AJ3">
        <v>0</v>
      </c>
      <c r="AK3">
        <v>32.714424999999999</v>
      </c>
      <c r="AL3">
        <v>36.992386000000003</v>
      </c>
      <c r="AM3">
        <v>18.136955</v>
      </c>
      <c r="AN3">
        <v>0.75214700000000001</v>
      </c>
      <c r="AO3">
        <v>0</v>
      </c>
      <c r="AP3">
        <v>0.24715599999999999</v>
      </c>
      <c r="AQ3">
        <v>43.968815999999997</v>
      </c>
      <c r="AR3">
        <v>33.548406999999997</v>
      </c>
      <c r="AS3">
        <v>36.552984000000002</v>
      </c>
      <c r="AT3">
        <v>19.293970000000002</v>
      </c>
      <c r="AU3">
        <v>0</v>
      </c>
      <c r="AV3">
        <v>0</v>
      </c>
      <c r="AW3">
        <v>0</v>
      </c>
      <c r="AX3">
        <v>0</v>
      </c>
      <c r="AY3">
        <v>5.3641509999999997</v>
      </c>
      <c r="AZ3">
        <v>2.2368510000000001</v>
      </c>
      <c r="BA3">
        <v>0.83199599999999996</v>
      </c>
      <c r="BB3">
        <v>5.1689480000000003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2958.5499240000008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664.11486400000001</v>
      </c>
      <c r="L4">
        <v>650.99675999999999</v>
      </c>
      <c r="M4">
        <v>93.629868000000002</v>
      </c>
      <c r="N4">
        <v>119.989386</v>
      </c>
      <c r="O4">
        <v>125.97062200000001</v>
      </c>
      <c r="P4">
        <v>144.69434000000001</v>
      </c>
      <c r="Q4">
        <v>21.831161000000002</v>
      </c>
      <c r="R4">
        <v>43.321421000000001</v>
      </c>
      <c r="S4">
        <v>26.663325</v>
      </c>
      <c r="T4">
        <v>2.9809230000000002</v>
      </c>
      <c r="U4">
        <v>403.98741899999999</v>
      </c>
      <c r="V4">
        <v>9.6547180000000008</v>
      </c>
      <c r="W4">
        <v>44.396554999999999</v>
      </c>
      <c r="X4">
        <v>142.936319</v>
      </c>
      <c r="Y4">
        <v>0</v>
      </c>
      <c r="Z4">
        <v>12.581232</v>
      </c>
      <c r="AA4">
        <v>27.106835</v>
      </c>
      <c r="AB4">
        <v>46.787784000000002</v>
      </c>
      <c r="AC4">
        <v>22.378565999999999</v>
      </c>
      <c r="AD4">
        <v>0</v>
      </c>
      <c r="AE4">
        <v>38.057675000000003</v>
      </c>
      <c r="AF4">
        <v>10.009069</v>
      </c>
      <c r="AG4">
        <v>49.152227000000003</v>
      </c>
      <c r="AH4">
        <v>21.499663000000002</v>
      </c>
      <c r="AI4">
        <v>0</v>
      </c>
      <c r="AJ4">
        <v>0</v>
      </c>
      <c r="AK4">
        <v>32.714424999999999</v>
      </c>
      <c r="AL4">
        <v>36.992386000000003</v>
      </c>
      <c r="AM4">
        <v>18.136955</v>
      </c>
      <c r="AN4">
        <v>0.75214700000000001</v>
      </c>
      <c r="AO4">
        <v>0</v>
      </c>
      <c r="AP4">
        <v>0.24715599999999999</v>
      </c>
      <c r="AQ4">
        <v>43.968815999999997</v>
      </c>
      <c r="AR4">
        <v>33.548406999999997</v>
      </c>
      <c r="AS4">
        <v>36.552984000000002</v>
      </c>
      <c r="AT4">
        <v>19.293970000000002</v>
      </c>
      <c r="AU4">
        <v>0</v>
      </c>
      <c r="AV4">
        <v>0</v>
      </c>
      <c r="AW4">
        <v>0</v>
      </c>
      <c r="AX4">
        <v>0</v>
      </c>
      <c r="AY4">
        <v>5.3641509999999997</v>
      </c>
      <c r="AZ4">
        <v>0</v>
      </c>
      <c r="BA4">
        <v>0.83199599999999996</v>
      </c>
      <c r="BB4">
        <v>5.1689480000000003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2956.3130730000007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646.68008499999996</v>
      </c>
      <c r="L5">
        <v>650.99675999999999</v>
      </c>
      <c r="M5">
        <v>93.629868000000002</v>
      </c>
      <c r="N5">
        <v>119.989386</v>
      </c>
      <c r="O5">
        <v>125.97062200000001</v>
      </c>
      <c r="P5">
        <v>144.69434000000001</v>
      </c>
      <c r="Q5">
        <v>21.831161000000002</v>
      </c>
      <c r="R5">
        <v>43.321421000000001</v>
      </c>
      <c r="S5">
        <v>26.663325</v>
      </c>
      <c r="T5">
        <v>2.9809230000000002</v>
      </c>
      <c r="U5">
        <v>403.98741899999999</v>
      </c>
      <c r="V5">
        <v>9.6547180000000008</v>
      </c>
      <c r="W5">
        <v>44.396554999999999</v>
      </c>
      <c r="X5">
        <v>142.936319</v>
      </c>
      <c r="Y5">
        <v>0</v>
      </c>
      <c r="Z5">
        <v>12.581232</v>
      </c>
      <c r="AA5">
        <v>27.106835</v>
      </c>
      <c r="AB5">
        <v>46.787784000000002</v>
      </c>
      <c r="AC5">
        <v>22.378565999999999</v>
      </c>
      <c r="AD5">
        <v>0</v>
      </c>
      <c r="AE5">
        <v>38.057675000000003</v>
      </c>
      <c r="AF5">
        <v>10.009069</v>
      </c>
      <c r="AG5">
        <v>49.152227000000003</v>
      </c>
      <c r="AH5">
        <v>21.499663000000002</v>
      </c>
      <c r="AI5">
        <v>0</v>
      </c>
      <c r="AJ5">
        <v>0</v>
      </c>
      <c r="AK5">
        <v>32.714424999999999</v>
      </c>
      <c r="AL5">
        <v>36.992386000000003</v>
      </c>
      <c r="AM5">
        <v>18.136955</v>
      </c>
      <c r="AN5">
        <v>0.75214700000000001</v>
      </c>
      <c r="AO5">
        <v>0</v>
      </c>
      <c r="AP5">
        <v>0.24715599999999999</v>
      </c>
      <c r="AQ5">
        <v>43.968815999999997</v>
      </c>
      <c r="AR5">
        <v>33.548406999999997</v>
      </c>
      <c r="AS5">
        <v>36.552984000000002</v>
      </c>
      <c r="AT5">
        <v>18.855487</v>
      </c>
      <c r="AU5">
        <v>0</v>
      </c>
      <c r="AV5">
        <v>0</v>
      </c>
      <c r="AW5">
        <v>0</v>
      </c>
      <c r="AX5">
        <v>0</v>
      </c>
      <c r="AY5">
        <v>5.3641509999999997</v>
      </c>
      <c r="AZ5">
        <v>0</v>
      </c>
      <c r="BA5">
        <v>0.83199599999999996</v>
      </c>
      <c r="BB5">
        <v>5.1689480000000003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2938.4398110000002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646.68008499999996</v>
      </c>
      <c r="L6">
        <v>650.99675999999999</v>
      </c>
      <c r="M6">
        <v>93.629868000000002</v>
      </c>
      <c r="N6">
        <v>119.989386</v>
      </c>
      <c r="O6">
        <v>125.97062200000001</v>
      </c>
      <c r="P6">
        <v>144.69434000000001</v>
      </c>
      <c r="Q6">
        <v>21.831161000000002</v>
      </c>
      <c r="R6">
        <v>43.321421000000001</v>
      </c>
      <c r="S6">
        <v>26.663325</v>
      </c>
      <c r="T6">
        <v>2.9809230000000002</v>
      </c>
      <c r="U6">
        <v>403.98741899999999</v>
      </c>
      <c r="V6">
        <v>9.6547180000000008</v>
      </c>
      <c r="W6">
        <v>44.396554999999999</v>
      </c>
      <c r="X6">
        <v>142.936319</v>
      </c>
      <c r="Y6">
        <v>0</v>
      </c>
      <c r="Z6">
        <v>12.581232</v>
      </c>
      <c r="AA6">
        <v>27.106835</v>
      </c>
      <c r="AB6">
        <v>31.191856000000001</v>
      </c>
      <c r="AC6">
        <v>22.378565999999999</v>
      </c>
      <c r="AD6">
        <v>0</v>
      </c>
      <c r="AE6">
        <v>38.057675000000003</v>
      </c>
      <c r="AF6">
        <v>10.009069</v>
      </c>
      <c r="AG6">
        <v>49.152227000000003</v>
      </c>
      <c r="AH6">
        <v>21.499663000000002</v>
      </c>
      <c r="AI6">
        <v>0</v>
      </c>
      <c r="AJ6">
        <v>0</v>
      </c>
      <c r="AK6">
        <v>32.714424999999999</v>
      </c>
      <c r="AL6">
        <v>36.992386000000003</v>
      </c>
      <c r="AM6">
        <v>18.136955</v>
      </c>
      <c r="AN6">
        <v>0.75214700000000001</v>
      </c>
      <c r="AO6">
        <v>0</v>
      </c>
      <c r="AP6">
        <v>0.24715599999999999</v>
      </c>
      <c r="AQ6">
        <v>43.968815999999997</v>
      </c>
      <c r="AR6">
        <v>33.548406999999997</v>
      </c>
      <c r="AS6">
        <v>36.552984000000002</v>
      </c>
      <c r="AT6">
        <v>17.901572999999999</v>
      </c>
      <c r="AU6">
        <v>0</v>
      </c>
      <c r="AV6">
        <v>0</v>
      </c>
      <c r="AW6">
        <v>0</v>
      </c>
      <c r="AX6">
        <v>0</v>
      </c>
      <c r="AY6">
        <v>5.3641509999999997</v>
      </c>
      <c r="AZ6">
        <v>0</v>
      </c>
      <c r="BA6">
        <v>0.83199599999999996</v>
      </c>
      <c r="BB6">
        <v>5.1689480000000003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2921.8899689999998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646.68008499999996</v>
      </c>
      <c r="L7">
        <v>650.99675999999999</v>
      </c>
      <c r="M7">
        <v>93.629868000000002</v>
      </c>
      <c r="N7">
        <v>119.989386</v>
      </c>
      <c r="O7">
        <v>125.97062200000001</v>
      </c>
      <c r="P7">
        <v>144.69434000000001</v>
      </c>
      <c r="Q7">
        <v>21.831161000000002</v>
      </c>
      <c r="R7">
        <v>43.321421000000001</v>
      </c>
      <c r="S7">
        <v>26.663325</v>
      </c>
      <c r="T7">
        <v>2.9809230000000002</v>
      </c>
      <c r="U7">
        <v>403.98741899999999</v>
      </c>
      <c r="V7">
        <v>9.6547180000000008</v>
      </c>
      <c r="W7">
        <v>44.396554999999999</v>
      </c>
      <c r="X7">
        <v>142.936319</v>
      </c>
      <c r="Y7">
        <v>0</v>
      </c>
      <c r="Z7">
        <v>12.581232</v>
      </c>
      <c r="AA7">
        <v>27.106835</v>
      </c>
      <c r="AB7">
        <v>31.191856000000001</v>
      </c>
      <c r="AC7">
        <v>22.378565999999999</v>
      </c>
      <c r="AD7">
        <v>0</v>
      </c>
      <c r="AE7">
        <v>38.057675000000003</v>
      </c>
      <c r="AF7">
        <v>10.009069</v>
      </c>
      <c r="AG7">
        <v>49.152227000000003</v>
      </c>
      <c r="AH7">
        <v>21.499663000000002</v>
      </c>
      <c r="AI7">
        <v>0</v>
      </c>
      <c r="AJ7">
        <v>0</v>
      </c>
      <c r="AK7">
        <v>32.714424999999999</v>
      </c>
      <c r="AL7">
        <v>36.992386000000003</v>
      </c>
      <c r="AM7">
        <v>18.136955</v>
      </c>
      <c r="AN7">
        <v>0.75214700000000001</v>
      </c>
      <c r="AO7">
        <v>0</v>
      </c>
      <c r="AP7">
        <v>0.24715599999999999</v>
      </c>
      <c r="AQ7">
        <v>32.976612000000003</v>
      </c>
      <c r="AR7">
        <v>33.548406999999997</v>
      </c>
      <c r="AS7">
        <v>36.552984000000002</v>
      </c>
      <c r="AT7">
        <v>14.827149</v>
      </c>
      <c r="AU7">
        <v>0</v>
      </c>
      <c r="AV7">
        <v>0</v>
      </c>
      <c r="AW7">
        <v>0</v>
      </c>
      <c r="AX7">
        <v>0</v>
      </c>
      <c r="AY7">
        <v>5.3641509999999997</v>
      </c>
      <c r="AZ7">
        <v>0</v>
      </c>
      <c r="BA7">
        <v>0.83199599999999996</v>
      </c>
      <c r="BB7">
        <v>5.1689480000000003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2907.8233409999998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646.68008499999996</v>
      </c>
      <c r="L8">
        <v>650.99675999999999</v>
      </c>
      <c r="M8">
        <v>93.629868000000002</v>
      </c>
      <c r="N8">
        <v>119.989386</v>
      </c>
      <c r="O8">
        <v>125.97062200000001</v>
      </c>
      <c r="P8">
        <v>144.69434000000001</v>
      </c>
      <c r="Q8">
        <v>21.831161000000002</v>
      </c>
      <c r="R8">
        <v>43.321421000000001</v>
      </c>
      <c r="S8">
        <v>26.663325</v>
      </c>
      <c r="T8">
        <v>2.9809230000000002</v>
      </c>
      <c r="U8">
        <v>403.98741899999999</v>
      </c>
      <c r="V8">
        <v>9.6547180000000008</v>
      </c>
      <c r="W8">
        <v>44.396554999999999</v>
      </c>
      <c r="X8">
        <v>142.936319</v>
      </c>
      <c r="Y8">
        <v>0</v>
      </c>
      <c r="Z8">
        <v>12.581232</v>
      </c>
      <c r="AA8">
        <v>27.106835</v>
      </c>
      <c r="AB8">
        <v>31.191856000000001</v>
      </c>
      <c r="AC8">
        <v>22.378565999999999</v>
      </c>
      <c r="AD8">
        <v>0</v>
      </c>
      <c r="AE8">
        <v>38.057675000000003</v>
      </c>
      <c r="AF8">
        <v>10.009069</v>
      </c>
      <c r="AG8">
        <v>49.152227000000003</v>
      </c>
      <c r="AH8">
        <v>21.499663000000002</v>
      </c>
      <c r="AI8">
        <v>0</v>
      </c>
      <c r="AJ8">
        <v>0</v>
      </c>
      <c r="AK8">
        <v>32.714424999999999</v>
      </c>
      <c r="AL8">
        <v>36.992386000000003</v>
      </c>
      <c r="AM8">
        <v>18.136955</v>
      </c>
      <c r="AN8">
        <v>0.75214700000000001</v>
      </c>
      <c r="AO8">
        <v>0</v>
      </c>
      <c r="AP8">
        <v>0.24715599999999999</v>
      </c>
      <c r="AQ8">
        <v>21.984407999999998</v>
      </c>
      <c r="AR8">
        <v>33.548406999999997</v>
      </c>
      <c r="AS8">
        <v>36.552984000000002</v>
      </c>
      <c r="AT8">
        <v>13.008774000000001</v>
      </c>
      <c r="AU8">
        <v>0</v>
      </c>
      <c r="AV8">
        <v>0</v>
      </c>
      <c r="AW8">
        <v>0</v>
      </c>
      <c r="AX8">
        <v>0</v>
      </c>
      <c r="AY8">
        <v>5.3641509999999997</v>
      </c>
      <c r="AZ8">
        <v>0</v>
      </c>
      <c r="BA8">
        <v>0.83199599999999996</v>
      </c>
      <c r="BB8">
        <v>5.1689480000000003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2895.0127619999994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646.68008499999996</v>
      </c>
      <c r="L9">
        <v>650.99675999999999</v>
      </c>
      <c r="M9">
        <v>93.629868000000002</v>
      </c>
      <c r="N9">
        <v>119.989386</v>
      </c>
      <c r="O9">
        <v>125.97062200000001</v>
      </c>
      <c r="P9">
        <v>144.69434000000001</v>
      </c>
      <c r="Q9">
        <v>21.831161000000002</v>
      </c>
      <c r="R9">
        <v>43.321421000000001</v>
      </c>
      <c r="S9">
        <v>26.663325</v>
      </c>
      <c r="T9">
        <v>2.9809230000000002</v>
      </c>
      <c r="U9">
        <v>403.98741899999999</v>
      </c>
      <c r="V9">
        <v>9.6547180000000008</v>
      </c>
      <c r="W9">
        <v>44.396554999999999</v>
      </c>
      <c r="X9">
        <v>142.936319</v>
      </c>
      <c r="Y9">
        <v>0</v>
      </c>
      <c r="Z9">
        <v>12.581232</v>
      </c>
      <c r="AA9">
        <v>27.106835</v>
      </c>
      <c r="AB9">
        <v>31.191856000000001</v>
      </c>
      <c r="AC9">
        <v>22.378565999999999</v>
      </c>
      <c r="AD9">
        <v>0</v>
      </c>
      <c r="AE9">
        <v>38.057675000000003</v>
      </c>
      <c r="AF9">
        <v>10.009069</v>
      </c>
      <c r="AG9">
        <v>49.152227000000003</v>
      </c>
      <c r="AH9">
        <v>21.499663000000002</v>
      </c>
      <c r="AI9">
        <v>0</v>
      </c>
      <c r="AJ9">
        <v>0</v>
      </c>
      <c r="AK9">
        <v>32.714424999999999</v>
      </c>
      <c r="AL9">
        <v>36.992386000000003</v>
      </c>
      <c r="AM9">
        <v>18.136955</v>
      </c>
      <c r="AN9">
        <v>0.75214700000000001</v>
      </c>
      <c r="AO9">
        <v>0</v>
      </c>
      <c r="AP9">
        <v>0.24715599999999999</v>
      </c>
      <c r="AQ9">
        <v>21.984407999999998</v>
      </c>
      <c r="AR9">
        <v>33.548406999999997</v>
      </c>
      <c r="AS9">
        <v>36.552984000000002</v>
      </c>
      <c r="AT9">
        <v>10.544071000000001</v>
      </c>
      <c r="AU9">
        <v>0</v>
      </c>
      <c r="AV9">
        <v>0</v>
      </c>
      <c r="AW9">
        <v>0</v>
      </c>
      <c r="AX9">
        <v>0</v>
      </c>
      <c r="AY9">
        <v>5.3641509999999997</v>
      </c>
      <c r="AZ9">
        <v>0</v>
      </c>
      <c r="BA9">
        <v>0.83199599999999996</v>
      </c>
      <c r="BB9">
        <v>5.1689480000000003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2892.5480589999993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646.68008499999996</v>
      </c>
      <c r="L10">
        <v>650.99675999999999</v>
      </c>
      <c r="M10">
        <v>93.629868000000002</v>
      </c>
      <c r="N10">
        <v>119.989386</v>
      </c>
      <c r="O10">
        <v>125.97062200000001</v>
      </c>
      <c r="P10">
        <v>144.69434000000001</v>
      </c>
      <c r="Q10">
        <v>21.831161000000002</v>
      </c>
      <c r="R10">
        <v>43.321421000000001</v>
      </c>
      <c r="S10">
        <v>26.663325</v>
      </c>
      <c r="T10">
        <v>2.9809230000000002</v>
      </c>
      <c r="U10">
        <v>403.98741899999999</v>
      </c>
      <c r="V10">
        <v>9.6547180000000008</v>
      </c>
      <c r="W10">
        <v>44.396554999999999</v>
      </c>
      <c r="X10">
        <v>142.936319</v>
      </c>
      <c r="Y10">
        <v>0</v>
      </c>
      <c r="Z10">
        <v>12.581232</v>
      </c>
      <c r="AA10">
        <v>27.106835</v>
      </c>
      <c r="AB10">
        <v>31.191856000000001</v>
      </c>
      <c r="AC10">
        <v>22.378565999999999</v>
      </c>
      <c r="AD10">
        <v>0</v>
      </c>
      <c r="AE10">
        <v>38.057675000000003</v>
      </c>
      <c r="AF10">
        <v>10.009069</v>
      </c>
      <c r="AG10">
        <v>49.152227000000003</v>
      </c>
      <c r="AH10">
        <v>21.499663000000002</v>
      </c>
      <c r="AI10">
        <v>0</v>
      </c>
      <c r="AJ10">
        <v>0</v>
      </c>
      <c r="AK10">
        <v>32.714424999999999</v>
      </c>
      <c r="AL10">
        <v>36.992386000000003</v>
      </c>
      <c r="AM10">
        <v>18.136955</v>
      </c>
      <c r="AN10">
        <v>0.75214700000000001</v>
      </c>
      <c r="AO10">
        <v>0</v>
      </c>
      <c r="AP10">
        <v>0.24715599999999999</v>
      </c>
      <c r="AQ10">
        <v>21.984407999999998</v>
      </c>
      <c r="AR10">
        <v>33.548406999999997</v>
      </c>
      <c r="AS10">
        <v>36.552984000000002</v>
      </c>
      <c r="AT10">
        <v>10.059196999999999</v>
      </c>
      <c r="AU10">
        <v>0</v>
      </c>
      <c r="AV10">
        <v>0</v>
      </c>
      <c r="AW10">
        <v>0</v>
      </c>
      <c r="AX10">
        <v>0</v>
      </c>
      <c r="AY10">
        <v>5.3641509999999997</v>
      </c>
      <c r="AZ10">
        <v>0</v>
      </c>
      <c r="BA10">
        <v>0.83199599999999996</v>
      </c>
      <c r="BB10">
        <v>5.1689480000000003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2892.0631849999995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660.87496999999996</v>
      </c>
      <c r="L11">
        <v>650.99675999999999</v>
      </c>
      <c r="M11">
        <v>93.629868000000002</v>
      </c>
      <c r="N11">
        <v>119.989386</v>
      </c>
      <c r="O11">
        <v>125.97062200000001</v>
      </c>
      <c r="P11">
        <v>144.69434000000001</v>
      </c>
      <c r="Q11">
        <v>21.831161000000002</v>
      </c>
      <c r="R11">
        <v>43.321421000000001</v>
      </c>
      <c r="S11">
        <v>26.663325</v>
      </c>
      <c r="T11">
        <v>2.9809230000000002</v>
      </c>
      <c r="U11">
        <v>403.98741899999999</v>
      </c>
      <c r="V11">
        <v>9.6547180000000008</v>
      </c>
      <c r="W11">
        <v>44.396554999999999</v>
      </c>
      <c r="X11">
        <v>142.936319</v>
      </c>
      <c r="Y11">
        <v>0</v>
      </c>
      <c r="Z11">
        <v>12.581232</v>
      </c>
      <c r="AA11">
        <v>27.106835</v>
      </c>
      <c r="AB11">
        <v>31.191856000000001</v>
      </c>
      <c r="AC11">
        <v>22.378565999999999</v>
      </c>
      <c r="AD11">
        <v>0</v>
      </c>
      <c r="AE11">
        <v>38.057675000000003</v>
      </c>
      <c r="AF11">
        <v>10.009069</v>
      </c>
      <c r="AG11">
        <v>49.152227000000003</v>
      </c>
      <c r="AH11">
        <v>21.499663000000002</v>
      </c>
      <c r="AI11">
        <v>0</v>
      </c>
      <c r="AJ11">
        <v>0</v>
      </c>
      <c r="AK11">
        <v>32.714424999999999</v>
      </c>
      <c r="AL11">
        <v>36.992386000000003</v>
      </c>
      <c r="AM11">
        <v>18.136955</v>
      </c>
      <c r="AN11">
        <v>0.75214700000000001</v>
      </c>
      <c r="AO11">
        <v>0</v>
      </c>
      <c r="AP11">
        <v>0.24715599999999999</v>
      </c>
      <c r="AQ11">
        <v>21.984407999999998</v>
      </c>
      <c r="AR11">
        <v>33.548406999999997</v>
      </c>
      <c r="AS11">
        <v>36.552984000000002</v>
      </c>
      <c r="AT11">
        <v>10.671037</v>
      </c>
      <c r="AU11">
        <v>0</v>
      </c>
      <c r="AV11">
        <v>0</v>
      </c>
      <c r="AW11">
        <v>0</v>
      </c>
      <c r="AX11">
        <v>0</v>
      </c>
      <c r="AY11">
        <v>5.3641509999999997</v>
      </c>
      <c r="AZ11">
        <v>0</v>
      </c>
      <c r="BA11">
        <v>0.83199599999999996</v>
      </c>
      <c r="BB11">
        <v>5.1689480000000003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2906.8699099999994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660.87496999999996</v>
      </c>
      <c r="L12">
        <v>650.99675999999999</v>
      </c>
      <c r="M12">
        <v>93.629868000000002</v>
      </c>
      <c r="N12">
        <v>119.989386</v>
      </c>
      <c r="O12">
        <v>125.97062200000001</v>
      </c>
      <c r="P12">
        <v>144.69434000000001</v>
      </c>
      <c r="Q12">
        <v>21.831161000000002</v>
      </c>
      <c r="R12">
        <v>43.321421000000001</v>
      </c>
      <c r="S12">
        <v>26.663325</v>
      </c>
      <c r="T12">
        <v>2.9809230000000002</v>
      </c>
      <c r="U12">
        <v>403.98741899999999</v>
      </c>
      <c r="V12">
        <v>9.6547180000000008</v>
      </c>
      <c r="W12">
        <v>44.396554999999999</v>
      </c>
      <c r="X12">
        <v>142.936319</v>
      </c>
      <c r="Y12">
        <v>0</v>
      </c>
      <c r="Z12">
        <v>12.581232</v>
      </c>
      <c r="AA12">
        <v>13.553418000000001</v>
      </c>
      <c r="AB12">
        <v>31.191856000000001</v>
      </c>
      <c r="AC12">
        <v>22.378565999999999</v>
      </c>
      <c r="AD12">
        <v>0</v>
      </c>
      <c r="AE12">
        <v>38.057675000000003</v>
      </c>
      <c r="AF12">
        <v>10.009069</v>
      </c>
      <c r="AG12">
        <v>49.152227000000003</v>
      </c>
      <c r="AH12">
        <v>21.499663000000002</v>
      </c>
      <c r="AI12">
        <v>0</v>
      </c>
      <c r="AJ12">
        <v>0</v>
      </c>
      <c r="AK12">
        <v>32.714424999999999</v>
      </c>
      <c r="AL12">
        <v>36.992386000000003</v>
      </c>
      <c r="AM12">
        <v>18.136955</v>
      </c>
      <c r="AN12">
        <v>0.75214700000000001</v>
      </c>
      <c r="AO12">
        <v>0</v>
      </c>
      <c r="AP12">
        <v>0.24715599999999999</v>
      </c>
      <c r="AQ12">
        <v>21.984407999999998</v>
      </c>
      <c r="AR12">
        <v>33.548406999999997</v>
      </c>
      <c r="AS12">
        <v>36.552984000000002</v>
      </c>
      <c r="AT12">
        <v>12.579367</v>
      </c>
      <c r="AU12">
        <v>0</v>
      </c>
      <c r="AV12">
        <v>0</v>
      </c>
      <c r="AW12">
        <v>0</v>
      </c>
      <c r="AX12">
        <v>0</v>
      </c>
      <c r="AY12">
        <v>5.3641509999999997</v>
      </c>
      <c r="AZ12">
        <v>0</v>
      </c>
      <c r="BA12">
        <v>0.83199599999999996</v>
      </c>
      <c r="BB12">
        <v>5.1689480000000003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2895.2248229999991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602.84864800000003</v>
      </c>
      <c r="L13">
        <v>650.99675999999999</v>
      </c>
      <c r="M13">
        <v>93.629868000000002</v>
      </c>
      <c r="N13">
        <v>119.989386</v>
      </c>
      <c r="O13">
        <v>125.97062200000001</v>
      </c>
      <c r="P13">
        <v>144.69434000000001</v>
      </c>
      <c r="Q13">
        <v>19.378796999999999</v>
      </c>
      <c r="R13">
        <v>43.321421000000001</v>
      </c>
      <c r="S13">
        <v>24.054409</v>
      </c>
      <c r="T13">
        <v>2.9809230000000002</v>
      </c>
      <c r="U13">
        <v>403.98741899999999</v>
      </c>
      <c r="V13">
        <v>9.6547180000000008</v>
      </c>
      <c r="W13">
        <v>44.761192000000001</v>
      </c>
      <c r="X13">
        <v>140.72715600000001</v>
      </c>
      <c r="Y13">
        <v>0</v>
      </c>
      <c r="Z13">
        <v>12.581232</v>
      </c>
      <c r="AA13">
        <v>13.553418000000001</v>
      </c>
      <c r="AB13">
        <v>31.191856000000001</v>
      </c>
      <c r="AC13">
        <v>22.378565999999999</v>
      </c>
      <c r="AD13">
        <v>0</v>
      </c>
      <c r="AE13">
        <v>38.057675000000003</v>
      </c>
      <c r="AF13">
        <v>20.018139000000001</v>
      </c>
      <c r="AG13">
        <v>49.152227000000003</v>
      </c>
      <c r="AH13">
        <v>21.499663000000002</v>
      </c>
      <c r="AI13">
        <v>0</v>
      </c>
      <c r="AJ13">
        <v>0</v>
      </c>
      <c r="AK13">
        <v>32.714424999999999</v>
      </c>
      <c r="AL13">
        <v>36.992386000000003</v>
      </c>
      <c r="AM13">
        <v>18.136955</v>
      </c>
      <c r="AN13">
        <v>0.75214700000000001</v>
      </c>
      <c r="AO13">
        <v>0</v>
      </c>
      <c r="AP13">
        <v>1.235781</v>
      </c>
      <c r="AQ13">
        <v>21.984407999999998</v>
      </c>
      <c r="AR13">
        <v>33.548406999999997</v>
      </c>
      <c r="AS13">
        <v>36.552984000000002</v>
      </c>
      <c r="AT13">
        <v>16.036708999999998</v>
      </c>
      <c r="AU13">
        <v>0</v>
      </c>
      <c r="AV13">
        <v>0</v>
      </c>
      <c r="AW13">
        <v>0</v>
      </c>
      <c r="AX13">
        <v>0</v>
      </c>
      <c r="AY13">
        <v>5.3641509999999997</v>
      </c>
      <c r="AZ13">
        <v>0</v>
      </c>
      <c r="BA13">
        <v>0.83199599999999996</v>
      </c>
      <c r="BB13">
        <v>5.1689480000000003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2844.7477319999998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493.65112699999997</v>
      </c>
      <c r="L14">
        <v>650.99675999999999</v>
      </c>
      <c r="M14">
        <v>93.629868000000002</v>
      </c>
      <c r="N14">
        <v>119.989386</v>
      </c>
      <c r="O14">
        <v>125.97062200000001</v>
      </c>
      <c r="P14">
        <v>144.69434000000001</v>
      </c>
      <c r="Q14">
        <v>19.378796999999999</v>
      </c>
      <c r="R14">
        <v>43.321421000000001</v>
      </c>
      <c r="S14">
        <v>24.054409</v>
      </c>
      <c r="T14">
        <v>2.9809230000000002</v>
      </c>
      <c r="U14">
        <v>403.98741899999999</v>
      </c>
      <c r="V14">
        <v>9.6547180000000008</v>
      </c>
      <c r="W14">
        <v>44.761192000000001</v>
      </c>
      <c r="X14">
        <v>140.72715600000001</v>
      </c>
      <c r="Y14">
        <v>0</v>
      </c>
      <c r="Z14">
        <v>12.581232</v>
      </c>
      <c r="AA14">
        <v>13.553418000000001</v>
      </c>
      <c r="AB14">
        <v>31.191856000000001</v>
      </c>
      <c r="AC14">
        <v>22.378565999999999</v>
      </c>
      <c r="AD14">
        <v>0</v>
      </c>
      <c r="AE14">
        <v>38.057675000000003</v>
      </c>
      <c r="AF14">
        <v>20.018139000000001</v>
      </c>
      <c r="AG14">
        <v>49.152227000000003</v>
      </c>
      <c r="AH14">
        <v>21.499663000000002</v>
      </c>
      <c r="AI14">
        <v>0</v>
      </c>
      <c r="AJ14">
        <v>0</v>
      </c>
      <c r="AK14">
        <v>32.714424999999999</v>
      </c>
      <c r="AL14">
        <v>36.992386000000003</v>
      </c>
      <c r="AM14">
        <v>18.136955</v>
      </c>
      <c r="AN14">
        <v>0.75214700000000001</v>
      </c>
      <c r="AO14">
        <v>0</v>
      </c>
      <c r="AP14">
        <v>1.235781</v>
      </c>
      <c r="AQ14">
        <v>21.984407999999998</v>
      </c>
      <c r="AR14">
        <v>33.548406999999997</v>
      </c>
      <c r="AS14">
        <v>36.552984000000002</v>
      </c>
      <c r="AT14">
        <v>17.124547</v>
      </c>
      <c r="AU14">
        <v>0</v>
      </c>
      <c r="AV14">
        <v>0</v>
      </c>
      <c r="AW14">
        <v>0</v>
      </c>
      <c r="AX14">
        <v>0</v>
      </c>
      <c r="AY14">
        <v>5.3641509999999997</v>
      </c>
      <c r="AZ14">
        <v>0</v>
      </c>
      <c r="BA14">
        <v>0.83199599999999996</v>
      </c>
      <c r="BB14">
        <v>5.1689480000000003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2736.6380489999997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438.83489100000003</v>
      </c>
      <c r="L15">
        <v>620.29013799999996</v>
      </c>
      <c r="M15">
        <v>93.629868000000002</v>
      </c>
      <c r="N15">
        <v>119.989386</v>
      </c>
      <c r="O15">
        <v>125.97062200000001</v>
      </c>
      <c r="P15">
        <v>144.69434000000001</v>
      </c>
      <c r="Q15">
        <v>19.378796999999999</v>
      </c>
      <c r="R15">
        <v>43.321421000000001</v>
      </c>
      <c r="S15">
        <v>24.054409</v>
      </c>
      <c r="T15">
        <v>2.9809230000000002</v>
      </c>
      <c r="U15">
        <v>403.98741899999999</v>
      </c>
      <c r="V15">
        <v>9.6547180000000008</v>
      </c>
      <c r="W15">
        <v>44.761192000000001</v>
      </c>
      <c r="X15">
        <v>142.936319</v>
      </c>
      <c r="Y15">
        <v>0</v>
      </c>
      <c r="Z15">
        <v>12.581232</v>
      </c>
      <c r="AA15">
        <v>13.553418000000001</v>
      </c>
      <c r="AB15">
        <v>31.191856000000001</v>
      </c>
      <c r="AC15">
        <v>22.378565999999999</v>
      </c>
      <c r="AD15">
        <v>0</v>
      </c>
      <c r="AE15">
        <v>38.057675000000003</v>
      </c>
      <c r="AF15">
        <v>20.018139000000001</v>
      </c>
      <c r="AG15">
        <v>49.152227000000003</v>
      </c>
      <c r="AH15">
        <v>21.499663000000002</v>
      </c>
      <c r="AI15">
        <v>0</v>
      </c>
      <c r="AJ15">
        <v>0</v>
      </c>
      <c r="AK15">
        <v>32.714424999999999</v>
      </c>
      <c r="AL15">
        <v>49.323182000000003</v>
      </c>
      <c r="AM15">
        <v>18.136955</v>
      </c>
      <c r="AN15">
        <v>0.75214700000000001</v>
      </c>
      <c r="AO15">
        <v>0</v>
      </c>
      <c r="AP15">
        <v>1.235781</v>
      </c>
      <c r="AQ15">
        <v>21.984407999999998</v>
      </c>
      <c r="AR15">
        <v>33.548406999999997</v>
      </c>
      <c r="AS15">
        <v>36.552984000000002</v>
      </c>
      <c r="AT15">
        <v>14.410043999999999</v>
      </c>
      <c r="AU15">
        <v>0</v>
      </c>
      <c r="AV15">
        <v>0</v>
      </c>
      <c r="AW15">
        <v>0</v>
      </c>
      <c r="AX15">
        <v>0</v>
      </c>
      <c r="AY15">
        <v>5.3641509999999997</v>
      </c>
      <c r="AZ15">
        <v>0</v>
      </c>
      <c r="BA15">
        <v>0.83199599999999996</v>
      </c>
      <c r="BB15">
        <v>5.1689480000000003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2662.9406470000004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421.47029099999997</v>
      </c>
      <c r="L16">
        <v>620.29013799999996</v>
      </c>
      <c r="M16">
        <v>93.629868000000002</v>
      </c>
      <c r="N16">
        <v>119.989386</v>
      </c>
      <c r="O16">
        <v>125.97062200000001</v>
      </c>
      <c r="P16">
        <v>144.69434000000001</v>
      </c>
      <c r="Q16">
        <v>19.378796999999999</v>
      </c>
      <c r="R16">
        <v>43.321421000000001</v>
      </c>
      <c r="S16">
        <v>24.054409</v>
      </c>
      <c r="T16">
        <v>2.9809230000000002</v>
      </c>
      <c r="U16">
        <v>403.98741899999999</v>
      </c>
      <c r="V16">
        <v>9.6547180000000008</v>
      </c>
      <c r="W16">
        <v>44.761192000000001</v>
      </c>
      <c r="X16">
        <v>142.936319</v>
      </c>
      <c r="Y16">
        <v>0</v>
      </c>
      <c r="Z16">
        <v>12.581232</v>
      </c>
      <c r="AA16">
        <v>13.553418000000001</v>
      </c>
      <c r="AB16">
        <v>31.191856000000001</v>
      </c>
      <c r="AC16">
        <v>22.378565999999999</v>
      </c>
      <c r="AD16">
        <v>0</v>
      </c>
      <c r="AE16">
        <v>38.057675000000003</v>
      </c>
      <c r="AF16">
        <v>20.018139000000001</v>
      </c>
      <c r="AG16">
        <v>49.152227000000003</v>
      </c>
      <c r="AH16">
        <v>21.499663000000002</v>
      </c>
      <c r="AI16">
        <v>0</v>
      </c>
      <c r="AJ16">
        <v>0</v>
      </c>
      <c r="AK16">
        <v>32.714424999999999</v>
      </c>
      <c r="AL16">
        <v>49.323182000000003</v>
      </c>
      <c r="AM16">
        <v>18.136955</v>
      </c>
      <c r="AN16">
        <v>0.75214700000000001</v>
      </c>
      <c r="AO16">
        <v>0</v>
      </c>
      <c r="AP16">
        <v>1.235781</v>
      </c>
      <c r="AQ16">
        <v>21.984407999999998</v>
      </c>
      <c r="AR16">
        <v>33.548406999999997</v>
      </c>
      <c r="AS16">
        <v>36.552984000000002</v>
      </c>
      <c r="AT16">
        <v>15.337536</v>
      </c>
      <c r="AU16">
        <v>0</v>
      </c>
      <c r="AV16">
        <v>0</v>
      </c>
      <c r="AW16">
        <v>0</v>
      </c>
      <c r="AX16">
        <v>0</v>
      </c>
      <c r="AY16">
        <v>5.3641509999999997</v>
      </c>
      <c r="AZ16">
        <v>0</v>
      </c>
      <c r="BA16">
        <v>0.83199599999999996</v>
      </c>
      <c r="BB16">
        <v>5.1689480000000003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2646.5035390000003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405.07039099999997</v>
      </c>
      <c r="L17">
        <v>367.963302</v>
      </c>
      <c r="M17">
        <v>93.629868000000002</v>
      </c>
      <c r="N17">
        <v>119.989386</v>
      </c>
      <c r="O17">
        <v>125.97062200000001</v>
      </c>
      <c r="P17">
        <v>144.69434000000001</v>
      </c>
      <c r="Q17">
        <v>16.777773</v>
      </c>
      <c r="R17">
        <v>43.321421000000001</v>
      </c>
      <c r="S17">
        <v>21.660781</v>
      </c>
      <c r="T17">
        <v>2.9809230000000002</v>
      </c>
      <c r="U17">
        <v>403.98741899999999</v>
      </c>
      <c r="V17">
        <v>9.6547180000000008</v>
      </c>
      <c r="W17">
        <v>44.761192000000001</v>
      </c>
      <c r="X17">
        <v>142.936319</v>
      </c>
      <c r="Y17">
        <v>0</v>
      </c>
      <c r="Z17">
        <v>12.581232</v>
      </c>
      <c r="AA17">
        <v>13.553418000000001</v>
      </c>
      <c r="AB17">
        <v>31.191856000000001</v>
      </c>
      <c r="AC17">
        <v>22.378565999999999</v>
      </c>
      <c r="AD17">
        <v>0</v>
      </c>
      <c r="AE17">
        <v>38.057675000000003</v>
      </c>
      <c r="AF17">
        <v>20.018139000000001</v>
      </c>
      <c r="AG17">
        <v>49.152227000000003</v>
      </c>
      <c r="AH17">
        <v>21.499663000000002</v>
      </c>
      <c r="AI17">
        <v>0</v>
      </c>
      <c r="AJ17">
        <v>0</v>
      </c>
      <c r="AK17">
        <v>32.714424999999999</v>
      </c>
      <c r="AL17">
        <v>49.323182000000003</v>
      </c>
      <c r="AM17">
        <v>18.136955</v>
      </c>
      <c r="AN17">
        <v>0.75214700000000001</v>
      </c>
      <c r="AO17">
        <v>0</v>
      </c>
      <c r="AP17">
        <v>1.235781</v>
      </c>
      <c r="AQ17">
        <v>21.984407999999998</v>
      </c>
      <c r="AR17">
        <v>33.548406999999997</v>
      </c>
      <c r="AS17">
        <v>36.552984000000002</v>
      </c>
      <c r="AT17">
        <v>18.206534999999999</v>
      </c>
      <c r="AU17">
        <v>0</v>
      </c>
      <c r="AV17">
        <v>0</v>
      </c>
      <c r="AW17">
        <v>0</v>
      </c>
      <c r="AX17">
        <v>0</v>
      </c>
      <c r="AY17">
        <v>5.3641509999999997</v>
      </c>
      <c r="AZ17">
        <v>0</v>
      </c>
      <c r="BA17">
        <v>0.83199599999999996</v>
      </c>
      <c r="BB17">
        <v>5.1689480000000003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2375.6511499999992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395.42339099999998</v>
      </c>
      <c r="L18">
        <v>367.963302</v>
      </c>
      <c r="M18">
        <v>93.629868000000002</v>
      </c>
      <c r="N18">
        <v>119.989386</v>
      </c>
      <c r="O18">
        <v>125.97062200000001</v>
      </c>
      <c r="P18">
        <v>144.69434000000001</v>
      </c>
      <c r="Q18">
        <v>16.777773</v>
      </c>
      <c r="R18">
        <v>43.321421000000001</v>
      </c>
      <c r="S18">
        <v>21.067889999999998</v>
      </c>
      <c r="T18">
        <v>2.9809230000000002</v>
      </c>
      <c r="U18">
        <v>403.98741899999999</v>
      </c>
      <c r="V18">
        <v>9.6547180000000008</v>
      </c>
      <c r="W18">
        <v>44.761192000000001</v>
      </c>
      <c r="X18">
        <v>142.936319</v>
      </c>
      <c r="Y18">
        <v>0</v>
      </c>
      <c r="Z18">
        <v>12.581232</v>
      </c>
      <c r="AA18">
        <v>13.553418000000001</v>
      </c>
      <c r="AB18">
        <v>31.191856000000001</v>
      </c>
      <c r="AC18">
        <v>22.378565999999999</v>
      </c>
      <c r="AD18">
        <v>0</v>
      </c>
      <c r="AE18">
        <v>38.057675000000003</v>
      </c>
      <c r="AF18">
        <v>20.018139000000001</v>
      </c>
      <c r="AG18">
        <v>49.152227000000003</v>
      </c>
      <c r="AH18">
        <v>21.499663000000002</v>
      </c>
      <c r="AI18">
        <v>0</v>
      </c>
      <c r="AJ18">
        <v>0</v>
      </c>
      <c r="AK18">
        <v>32.714424999999999</v>
      </c>
      <c r="AL18">
        <v>49.323182000000003</v>
      </c>
      <c r="AM18">
        <v>18.136955</v>
      </c>
      <c r="AN18">
        <v>0.75214700000000001</v>
      </c>
      <c r="AO18">
        <v>0</v>
      </c>
      <c r="AP18">
        <v>1.235781</v>
      </c>
      <c r="AQ18">
        <v>21.984407999999998</v>
      </c>
      <c r="AR18">
        <v>33.548406999999997</v>
      </c>
      <c r="AS18">
        <v>36.552984000000002</v>
      </c>
      <c r="AT18">
        <v>19.293970000000002</v>
      </c>
      <c r="AU18">
        <v>0</v>
      </c>
      <c r="AV18">
        <v>0</v>
      </c>
      <c r="AW18">
        <v>0</v>
      </c>
      <c r="AX18">
        <v>0</v>
      </c>
      <c r="AY18">
        <v>5.3641509999999997</v>
      </c>
      <c r="AZ18">
        <v>0</v>
      </c>
      <c r="BA18">
        <v>0.83199599999999996</v>
      </c>
      <c r="BB18">
        <v>5.1689480000000003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2366.4986940000003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385.77639099999999</v>
      </c>
      <c r="L19">
        <v>367.963302</v>
      </c>
      <c r="M19">
        <v>93.629868000000002</v>
      </c>
      <c r="N19">
        <v>119.989386</v>
      </c>
      <c r="O19">
        <v>125.97062200000001</v>
      </c>
      <c r="P19">
        <v>144.69434000000001</v>
      </c>
      <c r="Q19">
        <v>18.707173000000001</v>
      </c>
      <c r="R19">
        <v>43.321421000000001</v>
      </c>
      <c r="S19">
        <v>21.067889999999998</v>
      </c>
      <c r="T19">
        <v>2.9809230000000002</v>
      </c>
      <c r="U19">
        <v>403.98741899999999</v>
      </c>
      <c r="V19">
        <v>9.6547180000000008</v>
      </c>
      <c r="W19">
        <v>44.761192000000001</v>
      </c>
      <c r="X19">
        <v>142.936319</v>
      </c>
      <c r="Y19">
        <v>0</v>
      </c>
      <c r="Z19">
        <v>18.871846999999999</v>
      </c>
      <c r="AA19">
        <v>13.553418000000001</v>
      </c>
      <c r="AB19">
        <v>31.191856000000001</v>
      </c>
      <c r="AC19">
        <v>22.378565999999999</v>
      </c>
      <c r="AD19">
        <v>0</v>
      </c>
      <c r="AE19">
        <v>38.057675000000003</v>
      </c>
      <c r="AF19">
        <v>20.018139000000001</v>
      </c>
      <c r="AG19">
        <v>49.152227000000003</v>
      </c>
      <c r="AH19">
        <v>26.337088000000001</v>
      </c>
      <c r="AI19">
        <v>0</v>
      </c>
      <c r="AJ19">
        <v>0</v>
      </c>
      <c r="AK19">
        <v>32.714424999999999</v>
      </c>
      <c r="AL19">
        <v>49.323182000000003</v>
      </c>
      <c r="AM19">
        <v>18.136955</v>
      </c>
      <c r="AN19">
        <v>0.75214700000000001</v>
      </c>
      <c r="AO19">
        <v>0</v>
      </c>
      <c r="AP19">
        <v>1.235781</v>
      </c>
      <c r="AQ19">
        <v>21.984407999999998</v>
      </c>
      <c r="AR19">
        <v>33.548406999999997</v>
      </c>
      <c r="AS19">
        <v>36.552984000000002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5.3641509999999997</v>
      </c>
      <c r="AZ19">
        <v>0</v>
      </c>
      <c r="BA19">
        <v>1.010281</v>
      </c>
      <c r="BB19">
        <v>5.1689480000000003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2370.087419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367.447091</v>
      </c>
      <c r="L20">
        <v>367.963302</v>
      </c>
      <c r="M20">
        <v>93.629868000000002</v>
      </c>
      <c r="N20">
        <v>119.989386</v>
      </c>
      <c r="O20">
        <v>125.97062200000001</v>
      </c>
      <c r="P20">
        <v>144.69434000000001</v>
      </c>
      <c r="Q20">
        <v>18.707173000000001</v>
      </c>
      <c r="R20">
        <v>43.321421000000001</v>
      </c>
      <c r="S20">
        <v>22.99729</v>
      </c>
      <c r="T20">
        <v>2.9809230000000002</v>
      </c>
      <c r="U20">
        <v>403.98741899999999</v>
      </c>
      <c r="V20">
        <v>9.6547180000000008</v>
      </c>
      <c r="W20">
        <v>44.761192000000001</v>
      </c>
      <c r="X20">
        <v>142.936319</v>
      </c>
      <c r="Y20">
        <v>0</v>
      </c>
      <c r="Z20">
        <v>18.871846999999999</v>
      </c>
      <c r="AA20">
        <v>13.553418000000001</v>
      </c>
      <c r="AB20">
        <v>31.191856000000001</v>
      </c>
      <c r="AC20">
        <v>22.378565999999999</v>
      </c>
      <c r="AD20">
        <v>0</v>
      </c>
      <c r="AE20">
        <v>38.057675000000003</v>
      </c>
      <c r="AF20">
        <v>20.018139000000001</v>
      </c>
      <c r="AG20">
        <v>49.152227000000003</v>
      </c>
      <c r="AH20">
        <v>48.374242000000002</v>
      </c>
      <c r="AI20">
        <v>0</v>
      </c>
      <c r="AJ20">
        <v>0</v>
      </c>
      <c r="AK20">
        <v>32.714424999999999</v>
      </c>
      <c r="AL20">
        <v>49.323182000000003</v>
      </c>
      <c r="AM20">
        <v>18.136955</v>
      </c>
      <c r="AN20">
        <v>0.75214700000000001</v>
      </c>
      <c r="AO20">
        <v>0</v>
      </c>
      <c r="AP20">
        <v>1.235781</v>
      </c>
      <c r="AQ20">
        <v>21.984407999999998</v>
      </c>
      <c r="AR20">
        <v>33.548406999999997</v>
      </c>
      <c r="AS20">
        <v>36.552984000000002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5.3641509999999997</v>
      </c>
      <c r="AZ20">
        <v>0</v>
      </c>
      <c r="BA20">
        <v>1.8719920000000001</v>
      </c>
      <c r="BB20">
        <v>5.1689480000000003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2376.5863840000002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367.447091</v>
      </c>
      <c r="L21">
        <v>367.963302</v>
      </c>
      <c r="M21">
        <v>93.629868000000002</v>
      </c>
      <c r="N21">
        <v>119.989386</v>
      </c>
      <c r="O21">
        <v>125.97062200000001</v>
      </c>
      <c r="P21">
        <v>144.69434000000001</v>
      </c>
      <c r="Q21">
        <v>16.777773</v>
      </c>
      <c r="R21">
        <v>43.321421000000001</v>
      </c>
      <c r="S21">
        <v>21.067889999999998</v>
      </c>
      <c r="T21">
        <v>2.9809230000000002</v>
      </c>
      <c r="U21">
        <v>403.98741899999999</v>
      </c>
      <c r="V21">
        <v>9.6547180000000008</v>
      </c>
      <c r="W21">
        <v>44.761192000000001</v>
      </c>
      <c r="X21">
        <v>142.936319</v>
      </c>
      <c r="Y21">
        <v>0</v>
      </c>
      <c r="Z21">
        <v>18.871846999999999</v>
      </c>
      <c r="AA21">
        <v>13.553418000000001</v>
      </c>
      <c r="AB21">
        <v>31.191856000000001</v>
      </c>
      <c r="AC21">
        <v>22.378565999999999</v>
      </c>
      <c r="AD21">
        <v>0</v>
      </c>
      <c r="AE21">
        <v>38.057675000000003</v>
      </c>
      <c r="AF21">
        <v>20.018139000000001</v>
      </c>
      <c r="AG21">
        <v>49.152227000000003</v>
      </c>
      <c r="AH21">
        <v>48.374242000000002</v>
      </c>
      <c r="AI21">
        <v>0</v>
      </c>
      <c r="AJ21">
        <v>0</v>
      </c>
      <c r="AK21">
        <v>32.714424999999999</v>
      </c>
      <c r="AL21">
        <v>49.323182000000003</v>
      </c>
      <c r="AM21">
        <v>18.136955</v>
      </c>
      <c r="AN21">
        <v>0.75214700000000001</v>
      </c>
      <c r="AO21">
        <v>0</v>
      </c>
      <c r="AP21">
        <v>1.235781</v>
      </c>
      <c r="AQ21">
        <v>21.984407999999998</v>
      </c>
      <c r="AR21">
        <v>33.548406999999997</v>
      </c>
      <c r="AS21">
        <v>36.552984000000002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5.3641509999999997</v>
      </c>
      <c r="AZ21">
        <v>0</v>
      </c>
      <c r="BA21">
        <v>1.8719920000000001</v>
      </c>
      <c r="BB21">
        <v>5.1689480000000003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2372.7275840000002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367.447091</v>
      </c>
      <c r="L22">
        <v>367.963302</v>
      </c>
      <c r="M22">
        <v>93.629868000000002</v>
      </c>
      <c r="N22">
        <v>119.989386</v>
      </c>
      <c r="O22">
        <v>125.97062200000001</v>
      </c>
      <c r="P22">
        <v>144.69434000000001</v>
      </c>
      <c r="Q22">
        <v>16.777773</v>
      </c>
      <c r="R22">
        <v>43.321421000000001</v>
      </c>
      <c r="S22">
        <v>21.067889999999998</v>
      </c>
      <c r="T22">
        <v>2.9809230000000002</v>
      </c>
      <c r="U22">
        <v>403.98741899999999</v>
      </c>
      <c r="V22">
        <v>9.6547180000000008</v>
      </c>
      <c r="W22">
        <v>44.761192000000001</v>
      </c>
      <c r="X22">
        <v>142.936319</v>
      </c>
      <c r="Y22">
        <v>0</v>
      </c>
      <c r="Z22">
        <v>18.871846999999999</v>
      </c>
      <c r="AA22">
        <v>13.553418000000001</v>
      </c>
      <c r="AB22">
        <v>31.191856000000001</v>
      </c>
      <c r="AC22">
        <v>22.378565999999999</v>
      </c>
      <c r="AD22">
        <v>0</v>
      </c>
      <c r="AE22">
        <v>38.057675000000003</v>
      </c>
      <c r="AF22">
        <v>20.018139000000001</v>
      </c>
      <c r="AG22">
        <v>49.152227000000003</v>
      </c>
      <c r="AH22">
        <v>48.374242000000002</v>
      </c>
      <c r="AI22">
        <v>0</v>
      </c>
      <c r="AJ22">
        <v>0</v>
      </c>
      <c r="AK22">
        <v>32.714424999999999</v>
      </c>
      <c r="AL22">
        <v>49.323182000000003</v>
      </c>
      <c r="AM22">
        <v>18.136955</v>
      </c>
      <c r="AN22">
        <v>0.75214700000000001</v>
      </c>
      <c r="AO22">
        <v>0</v>
      </c>
      <c r="AP22">
        <v>1.235781</v>
      </c>
      <c r="AQ22">
        <v>21.984407999999998</v>
      </c>
      <c r="AR22">
        <v>33.548406999999997</v>
      </c>
      <c r="AS22">
        <v>36.552984000000002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5.3641509999999997</v>
      </c>
      <c r="AZ22">
        <v>0</v>
      </c>
      <c r="BA22">
        <v>1.8719920000000001</v>
      </c>
      <c r="BB22">
        <v>5.1689480000000003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2372.7275840000002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367.447091</v>
      </c>
      <c r="L23">
        <v>360.09839199999999</v>
      </c>
      <c r="M23">
        <v>93.629868000000002</v>
      </c>
      <c r="N23">
        <v>119.989386</v>
      </c>
      <c r="O23">
        <v>125.97062200000001</v>
      </c>
      <c r="P23">
        <v>144.69434000000001</v>
      </c>
      <c r="Q23">
        <v>12.467010999999999</v>
      </c>
      <c r="R23">
        <v>43.321421000000001</v>
      </c>
      <c r="S23">
        <v>15.871534</v>
      </c>
      <c r="T23">
        <v>2.9809230000000002</v>
      </c>
      <c r="U23">
        <v>403.98741899999999</v>
      </c>
      <c r="V23">
        <v>9.6547180000000008</v>
      </c>
      <c r="W23">
        <v>44.761192000000001</v>
      </c>
      <c r="X23">
        <v>142.936319</v>
      </c>
      <c r="Y23">
        <v>0</v>
      </c>
      <c r="Z23">
        <v>18.871846999999999</v>
      </c>
      <c r="AA23">
        <v>13.553418000000001</v>
      </c>
      <c r="AB23">
        <v>31.191856000000001</v>
      </c>
      <c r="AC23">
        <v>22.378565999999999</v>
      </c>
      <c r="AD23">
        <v>0</v>
      </c>
      <c r="AE23">
        <v>38.057675000000003</v>
      </c>
      <c r="AF23">
        <v>20.018139000000001</v>
      </c>
      <c r="AG23">
        <v>49.152227000000003</v>
      </c>
      <c r="AH23">
        <v>48.374242000000002</v>
      </c>
      <c r="AI23">
        <v>0</v>
      </c>
      <c r="AJ23">
        <v>0</v>
      </c>
      <c r="AK23">
        <v>32.714424999999999</v>
      </c>
      <c r="AL23">
        <v>49.323182000000003</v>
      </c>
      <c r="AM23">
        <v>18.136955</v>
      </c>
      <c r="AN23">
        <v>0.75214700000000001</v>
      </c>
      <c r="AO23">
        <v>0</v>
      </c>
      <c r="AP23">
        <v>1.235781</v>
      </c>
      <c r="AQ23">
        <v>21.984407999999998</v>
      </c>
      <c r="AR23">
        <v>33.548406999999997</v>
      </c>
      <c r="AS23">
        <v>36.552984000000002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5.3641509999999997</v>
      </c>
      <c r="AZ23">
        <v>0</v>
      </c>
      <c r="BA23">
        <v>1.8719920000000001</v>
      </c>
      <c r="BB23">
        <v>5.1689480000000003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2355.3555559999995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367.447091</v>
      </c>
      <c r="L24">
        <v>408.56491999999997</v>
      </c>
      <c r="M24">
        <v>93.629868000000002</v>
      </c>
      <c r="N24">
        <v>119.989386</v>
      </c>
      <c r="O24">
        <v>125.97062200000001</v>
      </c>
      <c r="P24">
        <v>144.69434000000001</v>
      </c>
      <c r="Q24">
        <v>12.467010999999999</v>
      </c>
      <c r="R24">
        <v>43.321421000000001</v>
      </c>
      <c r="S24">
        <v>15.871534</v>
      </c>
      <c r="T24">
        <v>2.9809230000000002</v>
      </c>
      <c r="U24">
        <v>403.98741899999999</v>
      </c>
      <c r="V24">
        <v>9.6547180000000008</v>
      </c>
      <c r="W24">
        <v>44.761192000000001</v>
      </c>
      <c r="X24">
        <v>142.936319</v>
      </c>
      <c r="Y24">
        <v>0</v>
      </c>
      <c r="Z24">
        <v>18.871846999999999</v>
      </c>
      <c r="AA24">
        <v>27.106835</v>
      </c>
      <c r="AB24">
        <v>31.191856000000001</v>
      </c>
      <c r="AC24">
        <v>22.378565999999999</v>
      </c>
      <c r="AD24">
        <v>0</v>
      </c>
      <c r="AE24">
        <v>38.057675000000003</v>
      </c>
      <c r="AF24">
        <v>20.018139000000001</v>
      </c>
      <c r="AG24">
        <v>49.152227000000003</v>
      </c>
      <c r="AH24">
        <v>48.374242000000002</v>
      </c>
      <c r="AI24">
        <v>0</v>
      </c>
      <c r="AJ24">
        <v>0</v>
      </c>
      <c r="AK24">
        <v>32.714424999999999</v>
      </c>
      <c r="AL24">
        <v>49.323182000000003</v>
      </c>
      <c r="AM24">
        <v>18.136955</v>
      </c>
      <c r="AN24">
        <v>0.75214700000000001</v>
      </c>
      <c r="AO24">
        <v>0</v>
      </c>
      <c r="AP24">
        <v>1.235781</v>
      </c>
      <c r="AQ24">
        <v>21.984407999999998</v>
      </c>
      <c r="AR24">
        <v>33.548406999999997</v>
      </c>
      <c r="AS24">
        <v>36.552984000000002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5.3641509999999997</v>
      </c>
      <c r="AZ24">
        <v>0</v>
      </c>
      <c r="BA24">
        <v>1.8719920000000001</v>
      </c>
      <c r="BB24">
        <v>5.1689480000000003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2417.3755009999995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367.447091</v>
      </c>
      <c r="L25">
        <v>520.47011999999995</v>
      </c>
      <c r="M25">
        <v>93.629868000000002</v>
      </c>
      <c r="N25">
        <v>119.989386</v>
      </c>
      <c r="O25">
        <v>125.97062200000001</v>
      </c>
      <c r="P25">
        <v>144.69434000000001</v>
      </c>
      <c r="Q25">
        <v>15.068035</v>
      </c>
      <c r="R25">
        <v>43.321421000000001</v>
      </c>
      <c r="S25">
        <v>18.344455</v>
      </c>
      <c r="T25">
        <v>2.9809230000000002</v>
      </c>
      <c r="U25">
        <v>403.98741899999999</v>
      </c>
      <c r="V25">
        <v>9.6547180000000008</v>
      </c>
      <c r="W25">
        <v>44.761192000000001</v>
      </c>
      <c r="X25">
        <v>142.936319</v>
      </c>
      <c r="Y25">
        <v>0</v>
      </c>
      <c r="Z25">
        <v>18.871846999999999</v>
      </c>
      <c r="AA25">
        <v>27.106835</v>
      </c>
      <c r="AB25">
        <v>31.191856000000001</v>
      </c>
      <c r="AC25">
        <v>11.189282</v>
      </c>
      <c r="AD25">
        <v>10.475536</v>
      </c>
      <c r="AE25">
        <v>38.057675000000003</v>
      </c>
      <c r="AF25">
        <v>20.018139000000001</v>
      </c>
      <c r="AG25">
        <v>49.152227000000003</v>
      </c>
      <c r="AH25">
        <v>48.374242000000002</v>
      </c>
      <c r="AI25">
        <v>0</v>
      </c>
      <c r="AJ25">
        <v>0</v>
      </c>
      <c r="AK25">
        <v>32.714424999999999</v>
      </c>
      <c r="AL25">
        <v>49.323182000000003</v>
      </c>
      <c r="AM25">
        <v>18.136955</v>
      </c>
      <c r="AN25">
        <v>0.75214700000000001</v>
      </c>
      <c r="AO25">
        <v>0</v>
      </c>
      <c r="AP25">
        <v>1.235781</v>
      </c>
      <c r="AQ25">
        <v>21.984407999999998</v>
      </c>
      <c r="AR25">
        <v>33.548406999999997</v>
      </c>
      <c r="AS25">
        <v>36.552984000000002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5.3641509999999997</v>
      </c>
      <c r="AZ25">
        <v>0</v>
      </c>
      <c r="BA25">
        <v>1.8719920000000001</v>
      </c>
      <c r="BB25">
        <v>5.1689480000000003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2533.6408979999997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370.69484999999997</v>
      </c>
      <c r="L26">
        <v>612.65675599999997</v>
      </c>
      <c r="M26">
        <v>93.629868000000002</v>
      </c>
      <c r="N26">
        <v>119.989386</v>
      </c>
      <c r="O26">
        <v>125.97062200000001</v>
      </c>
      <c r="P26">
        <v>144.69434000000001</v>
      </c>
      <c r="Q26">
        <v>15.068035</v>
      </c>
      <c r="R26">
        <v>38.723636999999997</v>
      </c>
      <c r="S26">
        <v>18.858052000000001</v>
      </c>
      <c r="T26">
        <v>2.9809230000000002</v>
      </c>
      <c r="U26">
        <v>403.98741899999999</v>
      </c>
      <c r="V26">
        <v>9.6547180000000008</v>
      </c>
      <c r="W26">
        <v>44.761192000000001</v>
      </c>
      <c r="X26">
        <v>142.936319</v>
      </c>
      <c r="Y26">
        <v>0</v>
      </c>
      <c r="Z26">
        <v>18.871846999999999</v>
      </c>
      <c r="AA26">
        <v>27.106835</v>
      </c>
      <c r="AB26">
        <v>31.191856000000001</v>
      </c>
      <c r="AC26">
        <v>11.189282</v>
      </c>
      <c r="AD26">
        <v>10.475536</v>
      </c>
      <c r="AE26">
        <v>38.057675000000003</v>
      </c>
      <c r="AF26">
        <v>20.018139000000001</v>
      </c>
      <c r="AG26">
        <v>49.152227000000003</v>
      </c>
      <c r="AH26">
        <v>48.374242000000002</v>
      </c>
      <c r="AI26">
        <v>0</v>
      </c>
      <c r="AJ26">
        <v>0</v>
      </c>
      <c r="AK26">
        <v>32.714424999999999</v>
      </c>
      <c r="AL26">
        <v>49.323182000000003</v>
      </c>
      <c r="AM26">
        <v>18.136955</v>
      </c>
      <c r="AN26">
        <v>0.75214700000000001</v>
      </c>
      <c r="AO26">
        <v>0</v>
      </c>
      <c r="AP26">
        <v>1.235781</v>
      </c>
      <c r="AQ26">
        <v>21.984407999999998</v>
      </c>
      <c r="AR26">
        <v>33.548406999999997</v>
      </c>
      <c r="AS26">
        <v>36.552984000000002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5.3641509999999997</v>
      </c>
      <c r="AZ26">
        <v>0</v>
      </c>
      <c r="BA26">
        <v>1.8719920000000001</v>
      </c>
      <c r="BB26">
        <v>5.1689480000000003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2624.9911059999995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370.69484999999997</v>
      </c>
      <c r="L27">
        <v>612.65675599999997</v>
      </c>
      <c r="M27">
        <v>93.629868000000002</v>
      </c>
      <c r="N27">
        <v>119.989386</v>
      </c>
      <c r="O27">
        <v>125.97062200000001</v>
      </c>
      <c r="P27">
        <v>144.69434000000001</v>
      </c>
      <c r="Q27">
        <v>15.068035</v>
      </c>
      <c r="R27">
        <v>38.723636999999997</v>
      </c>
      <c r="S27">
        <v>18.858052000000001</v>
      </c>
      <c r="T27">
        <v>2.9809230000000002</v>
      </c>
      <c r="U27">
        <v>403.98741899999999</v>
      </c>
      <c r="V27">
        <v>9.6547180000000008</v>
      </c>
      <c r="W27">
        <v>44.761192000000001</v>
      </c>
      <c r="X27">
        <v>142.936319</v>
      </c>
      <c r="Y27">
        <v>0</v>
      </c>
      <c r="Z27">
        <v>18.871846999999999</v>
      </c>
      <c r="AA27">
        <v>27.106835</v>
      </c>
      <c r="AB27">
        <v>31.191856000000001</v>
      </c>
      <c r="AC27">
        <v>11.189282</v>
      </c>
      <c r="AD27">
        <v>10.475536</v>
      </c>
      <c r="AE27">
        <v>38.057675000000003</v>
      </c>
      <c r="AF27">
        <v>20.018139000000001</v>
      </c>
      <c r="AG27">
        <v>49.152227000000003</v>
      </c>
      <c r="AH27">
        <v>48.374242000000002</v>
      </c>
      <c r="AI27">
        <v>3.6797209999999998</v>
      </c>
      <c r="AJ27">
        <v>0</v>
      </c>
      <c r="AK27">
        <v>32.714424999999999</v>
      </c>
      <c r="AL27">
        <v>49.323182000000003</v>
      </c>
      <c r="AM27">
        <v>18.136955</v>
      </c>
      <c r="AN27">
        <v>0.75214700000000001</v>
      </c>
      <c r="AO27">
        <v>0</v>
      </c>
      <c r="AP27">
        <v>1.235781</v>
      </c>
      <c r="AQ27">
        <v>10.992203999999999</v>
      </c>
      <c r="AR27">
        <v>33.548406999999997</v>
      </c>
      <c r="AS27">
        <v>36.552984000000002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5.3641509999999997</v>
      </c>
      <c r="AZ27">
        <v>0</v>
      </c>
      <c r="BA27">
        <v>1.8719920000000001</v>
      </c>
      <c r="BB27">
        <v>5.1689480000000003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2617.6786229999998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370.69484999999997</v>
      </c>
      <c r="L28">
        <v>612.65675599999997</v>
      </c>
      <c r="M28">
        <v>93.629868000000002</v>
      </c>
      <c r="N28">
        <v>119.989386</v>
      </c>
      <c r="O28">
        <v>125.97062200000001</v>
      </c>
      <c r="P28">
        <v>144.69434000000001</v>
      </c>
      <c r="Q28">
        <v>15.068035</v>
      </c>
      <c r="R28">
        <v>38.723636999999997</v>
      </c>
      <c r="S28">
        <v>18.858052000000001</v>
      </c>
      <c r="T28">
        <v>2.9809230000000002</v>
      </c>
      <c r="U28">
        <v>403.98741899999999</v>
      </c>
      <c r="V28">
        <v>9.6547180000000008</v>
      </c>
      <c r="W28">
        <v>44.761192000000001</v>
      </c>
      <c r="X28">
        <v>142.936319</v>
      </c>
      <c r="Y28">
        <v>0</v>
      </c>
      <c r="Z28">
        <v>18.871846999999999</v>
      </c>
      <c r="AA28">
        <v>27.106835</v>
      </c>
      <c r="AB28">
        <v>31.191856000000001</v>
      </c>
      <c r="AC28">
        <v>11.189282</v>
      </c>
      <c r="AD28">
        <v>10.475536</v>
      </c>
      <c r="AE28">
        <v>38.057675000000003</v>
      </c>
      <c r="AF28">
        <v>20.018139000000001</v>
      </c>
      <c r="AG28">
        <v>49.152227000000003</v>
      </c>
      <c r="AH28">
        <v>48.374242000000002</v>
      </c>
      <c r="AI28">
        <v>5.8875529999999996</v>
      </c>
      <c r="AJ28">
        <v>0</v>
      </c>
      <c r="AK28">
        <v>32.714424999999999</v>
      </c>
      <c r="AL28">
        <v>49.323182000000003</v>
      </c>
      <c r="AM28">
        <v>18.136955</v>
      </c>
      <c r="AN28">
        <v>0.75214700000000001</v>
      </c>
      <c r="AO28">
        <v>0</v>
      </c>
      <c r="AP28">
        <v>1.235781</v>
      </c>
      <c r="AQ28">
        <v>0</v>
      </c>
      <c r="AR28">
        <v>33.548406999999997</v>
      </c>
      <c r="AS28">
        <v>36.552984000000002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5.3641509999999997</v>
      </c>
      <c r="AZ28">
        <v>0</v>
      </c>
      <c r="BA28">
        <v>1.8719920000000001</v>
      </c>
      <c r="BB28">
        <v>5.1689480000000003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2608.8942509999997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370.69484999999997</v>
      </c>
      <c r="L29">
        <v>612.65675599999997</v>
      </c>
      <c r="M29">
        <v>93.629868000000002</v>
      </c>
      <c r="N29">
        <v>119.989386</v>
      </c>
      <c r="O29">
        <v>125.97062200000001</v>
      </c>
      <c r="P29">
        <v>144.69434000000001</v>
      </c>
      <c r="Q29">
        <v>15.068035</v>
      </c>
      <c r="R29">
        <v>38.723636999999997</v>
      </c>
      <c r="S29">
        <v>18.858052000000001</v>
      </c>
      <c r="T29">
        <v>2.9809230000000002</v>
      </c>
      <c r="U29">
        <v>403.98741899999999</v>
      </c>
      <c r="V29">
        <v>9.6547180000000008</v>
      </c>
      <c r="W29">
        <v>44.761192000000001</v>
      </c>
      <c r="X29">
        <v>142.936319</v>
      </c>
      <c r="Y29">
        <v>0</v>
      </c>
      <c r="Z29">
        <v>12.581232</v>
      </c>
      <c r="AA29">
        <v>27.106835</v>
      </c>
      <c r="AB29">
        <v>31.191856000000001</v>
      </c>
      <c r="AC29">
        <v>11.189282</v>
      </c>
      <c r="AD29">
        <v>10.475536</v>
      </c>
      <c r="AE29">
        <v>38.057675000000003</v>
      </c>
      <c r="AF29">
        <v>20.018139000000001</v>
      </c>
      <c r="AG29">
        <v>49.152227000000003</v>
      </c>
      <c r="AH29">
        <v>48.374242000000002</v>
      </c>
      <c r="AI29">
        <v>37.809862000000003</v>
      </c>
      <c r="AJ29">
        <v>0</v>
      </c>
      <c r="AK29">
        <v>32.714424999999999</v>
      </c>
      <c r="AL29">
        <v>49.323182000000003</v>
      </c>
      <c r="AM29">
        <v>18.136955</v>
      </c>
      <c r="AN29">
        <v>0.75214700000000001</v>
      </c>
      <c r="AO29">
        <v>0</v>
      </c>
      <c r="AP29">
        <v>1.235781</v>
      </c>
      <c r="AQ29">
        <v>0</v>
      </c>
      <c r="AR29">
        <v>33.548406999999997</v>
      </c>
      <c r="AS29">
        <v>36.552984000000002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5.3641509999999997</v>
      </c>
      <c r="AZ29">
        <v>0</v>
      </c>
      <c r="BA29">
        <v>1.8719920000000001</v>
      </c>
      <c r="BB29">
        <v>5.1689480000000003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2634.5259450000003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370.69484999999997</v>
      </c>
      <c r="L30">
        <v>612.65675599999997</v>
      </c>
      <c r="M30">
        <v>93.629868000000002</v>
      </c>
      <c r="N30">
        <v>119.989386</v>
      </c>
      <c r="O30">
        <v>125.97062200000001</v>
      </c>
      <c r="P30">
        <v>144.69434000000001</v>
      </c>
      <c r="Q30">
        <v>15.068035</v>
      </c>
      <c r="R30">
        <v>38.723636999999997</v>
      </c>
      <c r="S30">
        <v>18.858052000000001</v>
      </c>
      <c r="T30">
        <v>2.9809230000000002</v>
      </c>
      <c r="U30">
        <v>403.98741899999999</v>
      </c>
      <c r="V30">
        <v>9.6547180000000008</v>
      </c>
      <c r="W30">
        <v>44.761192000000001</v>
      </c>
      <c r="X30">
        <v>142.936319</v>
      </c>
      <c r="Y30">
        <v>0</v>
      </c>
      <c r="Z30">
        <v>12.581232</v>
      </c>
      <c r="AA30">
        <v>27.106835</v>
      </c>
      <c r="AB30">
        <v>31.191856000000001</v>
      </c>
      <c r="AC30">
        <v>11.189282</v>
      </c>
      <c r="AD30">
        <v>10.475536</v>
      </c>
      <c r="AE30">
        <v>38.057675000000003</v>
      </c>
      <c r="AF30">
        <v>20.018139000000001</v>
      </c>
      <c r="AG30">
        <v>49.152227000000003</v>
      </c>
      <c r="AH30">
        <v>48.374242000000002</v>
      </c>
      <c r="AI30">
        <v>37.809862000000003</v>
      </c>
      <c r="AJ30">
        <v>0</v>
      </c>
      <c r="AK30">
        <v>32.714424999999999</v>
      </c>
      <c r="AL30">
        <v>49.323182000000003</v>
      </c>
      <c r="AM30">
        <v>18.136955</v>
      </c>
      <c r="AN30">
        <v>0.75214700000000001</v>
      </c>
      <c r="AO30">
        <v>0</v>
      </c>
      <c r="AP30">
        <v>1.235781</v>
      </c>
      <c r="AQ30">
        <v>0</v>
      </c>
      <c r="AR30">
        <v>33.548406999999997</v>
      </c>
      <c r="AS30">
        <v>36.552984000000002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5.3641509999999997</v>
      </c>
      <c r="AZ30">
        <v>0</v>
      </c>
      <c r="BA30">
        <v>1.8719920000000001</v>
      </c>
      <c r="BB30">
        <v>5.1689480000000003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2634.5259450000003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367.447091</v>
      </c>
      <c r="L31">
        <v>514.45039199999997</v>
      </c>
      <c r="M31">
        <v>93.629868000000002</v>
      </c>
      <c r="N31">
        <v>119.989386</v>
      </c>
      <c r="O31">
        <v>125.97062200000001</v>
      </c>
      <c r="P31">
        <v>144.69434000000001</v>
      </c>
      <c r="Q31">
        <v>12.467010999999999</v>
      </c>
      <c r="R31">
        <v>34.720711000000001</v>
      </c>
      <c r="S31">
        <v>15.871534</v>
      </c>
      <c r="T31">
        <v>2.3427739999999999</v>
      </c>
      <c r="U31">
        <v>403.98741899999999</v>
      </c>
      <c r="V31">
        <v>9.6547180000000008</v>
      </c>
      <c r="W31">
        <v>44.761192000000001</v>
      </c>
      <c r="X31">
        <v>142.936319</v>
      </c>
      <c r="Y31">
        <v>0</v>
      </c>
      <c r="Z31">
        <v>12.581232</v>
      </c>
      <c r="AA31">
        <v>27.106835</v>
      </c>
      <c r="AB31">
        <v>31.191856000000001</v>
      </c>
      <c r="AC31">
        <v>11.189282</v>
      </c>
      <c r="AD31">
        <v>10.475536</v>
      </c>
      <c r="AE31">
        <v>38.057675000000003</v>
      </c>
      <c r="AF31">
        <v>20.018139000000001</v>
      </c>
      <c r="AG31">
        <v>49.152227000000003</v>
      </c>
      <c r="AH31">
        <v>48.374242000000002</v>
      </c>
      <c r="AI31">
        <v>37.809862000000003</v>
      </c>
      <c r="AJ31">
        <v>0</v>
      </c>
      <c r="AK31">
        <v>32.714424999999999</v>
      </c>
      <c r="AL31">
        <v>36.992386000000003</v>
      </c>
      <c r="AM31">
        <v>18.136955</v>
      </c>
      <c r="AN31">
        <v>0.75214700000000001</v>
      </c>
      <c r="AO31">
        <v>0</v>
      </c>
      <c r="AP31">
        <v>0.24715599999999999</v>
      </c>
      <c r="AQ31">
        <v>0</v>
      </c>
      <c r="AR31">
        <v>33.548406999999997</v>
      </c>
      <c r="AS31">
        <v>36.552984000000002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5.3641509999999997</v>
      </c>
      <c r="AZ31">
        <v>0</v>
      </c>
      <c r="BA31">
        <v>1.8719920000000001</v>
      </c>
      <c r="BB31">
        <v>5.1689480000000003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2509.5237839999991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367.447091</v>
      </c>
      <c r="L32">
        <v>427.62739199999999</v>
      </c>
      <c r="M32">
        <v>93.629868000000002</v>
      </c>
      <c r="N32">
        <v>119.989386</v>
      </c>
      <c r="O32">
        <v>125.97062200000001</v>
      </c>
      <c r="P32">
        <v>144.69434000000001</v>
      </c>
      <c r="Q32">
        <v>12.370540999999999</v>
      </c>
      <c r="R32">
        <v>30.243732000000001</v>
      </c>
      <c r="S32">
        <v>15.736476</v>
      </c>
      <c r="T32">
        <v>2.3427739999999999</v>
      </c>
      <c r="U32">
        <v>403.98741899999999</v>
      </c>
      <c r="V32">
        <v>9.6547180000000008</v>
      </c>
      <c r="W32">
        <v>35.916842000000003</v>
      </c>
      <c r="X32">
        <v>142.936319</v>
      </c>
      <c r="Y32">
        <v>0</v>
      </c>
      <c r="Z32">
        <v>12.581232</v>
      </c>
      <c r="AA32">
        <v>27.106835</v>
      </c>
      <c r="AB32">
        <v>15.595928000000001</v>
      </c>
      <c r="AC32">
        <v>11.189282</v>
      </c>
      <c r="AD32">
        <v>10.475536</v>
      </c>
      <c r="AE32">
        <v>38.057675000000003</v>
      </c>
      <c r="AF32">
        <v>20.018139000000001</v>
      </c>
      <c r="AG32">
        <v>49.152227000000003</v>
      </c>
      <c r="AH32">
        <v>48.374242000000002</v>
      </c>
      <c r="AI32">
        <v>37.809862000000003</v>
      </c>
      <c r="AJ32">
        <v>0</v>
      </c>
      <c r="AK32">
        <v>32.714424999999999</v>
      </c>
      <c r="AL32">
        <v>36.992386000000003</v>
      </c>
      <c r="AM32">
        <v>18.136955</v>
      </c>
      <c r="AN32">
        <v>0.75214700000000001</v>
      </c>
      <c r="AO32">
        <v>0</v>
      </c>
      <c r="AP32">
        <v>0.24715599999999999</v>
      </c>
      <c r="AQ32">
        <v>0</v>
      </c>
      <c r="AR32">
        <v>39.406066000000003</v>
      </c>
      <c r="AS32">
        <v>36.552984000000002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5.3641509999999997</v>
      </c>
      <c r="AZ32">
        <v>0</v>
      </c>
      <c r="BA32">
        <v>1.8719920000000001</v>
      </c>
      <c r="BB32">
        <v>5.1689480000000003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2399.409658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367.447091</v>
      </c>
      <c r="L33">
        <v>360.09839199999999</v>
      </c>
      <c r="M33">
        <v>93.629868000000002</v>
      </c>
      <c r="N33">
        <v>119.989386</v>
      </c>
      <c r="O33">
        <v>125.97062200000001</v>
      </c>
      <c r="P33">
        <v>144.69434000000001</v>
      </c>
      <c r="Q33">
        <v>12.370540999999999</v>
      </c>
      <c r="R33">
        <v>32.578136999999998</v>
      </c>
      <c r="S33">
        <v>15.736476</v>
      </c>
      <c r="T33">
        <v>2.3427739999999999</v>
      </c>
      <c r="U33">
        <v>403.98741899999999</v>
      </c>
      <c r="V33">
        <v>9.6547180000000008</v>
      </c>
      <c r="W33">
        <v>35.916842000000003</v>
      </c>
      <c r="X33">
        <v>114.834608</v>
      </c>
      <c r="Y33">
        <v>0</v>
      </c>
      <c r="Z33">
        <v>12.581232</v>
      </c>
      <c r="AA33">
        <v>27.106835</v>
      </c>
      <c r="AB33">
        <v>15.595928000000001</v>
      </c>
      <c r="AC33">
        <v>11.189282</v>
      </c>
      <c r="AD33">
        <v>10.475536</v>
      </c>
      <c r="AE33">
        <v>38.057675000000003</v>
      </c>
      <c r="AF33">
        <v>20.018139000000001</v>
      </c>
      <c r="AG33">
        <v>49.152227000000003</v>
      </c>
      <c r="AH33">
        <v>48.374242000000002</v>
      </c>
      <c r="AI33">
        <v>37.809862000000003</v>
      </c>
      <c r="AJ33">
        <v>0</v>
      </c>
      <c r="AK33">
        <v>32.714424999999999</v>
      </c>
      <c r="AL33">
        <v>36.992386000000003</v>
      </c>
      <c r="AM33">
        <v>18.136955</v>
      </c>
      <c r="AN33">
        <v>0.75214700000000001</v>
      </c>
      <c r="AO33">
        <v>0</v>
      </c>
      <c r="AP33">
        <v>0.24715599999999999</v>
      </c>
      <c r="AQ33">
        <v>0</v>
      </c>
      <c r="AR33">
        <v>39.406066000000003</v>
      </c>
      <c r="AS33">
        <v>36.552984000000002</v>
      </c>
      <c r="AT33">
        <v>19.293970000000002</v>
      </c>
      <c r="AU33">
        <v>0</v>
      </c>
      <c r="AV33">
        <v>0</v>
      </c>
      <c r="AW33">
        <v>0</v>
      </c>
      <c r="AX33">
        <v>0</v>
      </c>
      <c r="AY33">
        <v>5.3641509999999997</v>
      </c>
      <c r="AZ33">
        <v>0</v>
      </c>
      <c r="BA33">
        <v>1.8719920000000001</v>
      </c>
      <c r="BB33">
        <v>5.1689480000000003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2306.1133520000003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367.447091</v>
      </c>
      <c r="L34">
        <v>360.09839199999999</v>
      </c>
      <c r="M34">
        <v>93.629868000000002</v>
      </c>
      <c r="N34">
        <v>119.989386</v>
      </c>
      <c r="O34">
        <v>125.97062200000001</v>
      </c>
      <c r="P34">
        <v>144.69434000000001</v>
      </c>
      <c r="Q34">
        <v>12.370540999999999</v>
      </c>
      <c r="R34">
        <v>34.720711000000001</v>
      </c>
      <c r="S34">
        <v>15.736476</v>
      </c>
      <c r="T34">
        <v>2.3427739999999999</v>
      </c>
      <c r="U34">
        <v>403.98741899999999</v>
      </c>
      <c r="V34">
        <v>9.6547180000000008</v>
      </c>
      <c r="W34">
        <v>35.916842000000003</v>
      </c>
      <c r="X34">
        <v>114.834608</v>
      </c>
      <c r="Y34">
        <v>0</v>
      </c>
      <c r="Z34">
        <v>12.581232</v>
      </c>
      <c r="AA34">
        <v>27.106835</v>
      </c>
      <c r="AB34">
        <v>15.595928000000001</v>
      </c>
      <c r="AC34">
        <v>11.189282</v>
      </c>
      <c r="AD34">
        <v>10.475536</v>
      </c>
      <c r="AE34">
        <v>38.057675000000003</v>
      </c>
      <c r="AF34">
        <v>20.018139000000001</v>
      </c>
      <c r="AG34">
        <v>49.152227000000003</v>
      </c>
      <c r="AH34">
        <v>48.374242000000002</v>
      </c>
      <c r="AI34">
        <v>37.809862000000003</v>
      </c>
      <c r="AJ34">
        <v>0</v>
      </c>
      <c r="AK34">
        <v>32.714424999999999</v>
      </c>
      <c r="AL34">
        <v>36.992386000000003</v>
      </c>
      <c r="AM34">
        <v>18.136955</v>
      </c>
      <c r="AN34">
        <v>0.75214700000000001</v>
      </c>
      <c r="AO34">
        <v>0</v>
      </c>
      <c r="AP34">
        <v>0.24715599999999999</v>
      </c>
      <c r="AQ34">
        <v>0</v>
      </c>
      <c r="AR34">
        <v>39.406066000000003</v>
      </c>
      <c r="AS34">
        <v>36.552984000000002</v>
      </c>
      <c r="AT34">
        <v>19.025715999999999</v>
      </c>
      <c r="AU34">
        <v>0</v>
      </c>
      <c r="AV34">
        <v>0</v>
      </c>
      <c r="AW34">
        <v>0</v>
      </c>
      <c r="AX34">
        <v>0</v>
      </c>
      <c r="AY34">
        <v>5.3641509999999997</v>
      </c>
      <c r="AZ34">
        <v>0</v>
      </c>
      <c r="BA34">
        <v>1.8719920000000001</v>
      </c>
      <c r="BB34">
        <v>5.1689480000000003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2307.9876720000002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367.447091</v>
      </c>
      <c r="L35">
        <v>360.09839199999999</v>
      </c>
      <c r="M35">
        <v>93.629868000000002</v>
      </c>
      <c r="N35">
        <v>119.989386</v>
      </c>
      <c r="O35">
        <v>125.97062200000001</v>
      </c>
      <c r="P35">
        <v>144.69434000000001</v>
      </c>
      <c r="Q35">
        <v>12.370540999999999</v>
      </c>
      <c r="R35">
        <v>34.720711000000001</v>
      </c>
      <c r="S35">
        <v>15.736476</v>
      </c>
      <c r="T35">
        <v>2.3427739999999999</v>
      </c>
      <c r="U35">
        <v>403.98741899999999</v>
      </c>
      <c r="V35">
        <v>9.6547180000000008</v>
      </c>
      <c r="W35">
        <v>35.916842000000003</v>
      </c>
      <c r="X35">
        <v>114.834608</v>
      </c>
      <c r="Y35">
        <v>0</v>
      </c>
      <c r="Z35">
        <v>12.581232</v>
      </c>
      <c r="AA35">
        <v>26.788271999999999</v>
      </c>
      <c r="AB35">
        <v>15.595928000000001</v>
      </c>
      <c r="AC35">
        <v>11.189282</v>
      </c>
      <c r="AD35">
        <v>10.475536</v>
      </c>
      <c r="AE35">
        <v>38.057675000000003</v>
      </c>
      <c r="AF35">
        <v>20.018139000000001</v>
      </c>
      <c r="AG35">
        <v>49.152227000000003</v>
      </c>
      <c r="AH35">
        <v>48.374242000000002</v>
      </c>
      <c r="AI35">
        <v>5.8875529999999996</v>
      </c>
      <c r="AJ35">
        <v>0</v>
      </c>
      <c r="AK35">
        <v>32.714424999999999</v>
      </c>
      <c r="AL35">
        <v>36.992386000000003</v>
      </c>
      <c r="AM35">
        <v>18.136955</v>
      </c>
      <c r="AN35">
        <v>0.75214700000000001</v>
      </c>
      <c r="AO35">
        <v>0</v>
      </c>
      <c r="AP35">
        <v>0.24715599999999999</v>
      </c>
      <c r="AQ35">
        <v>0</v>
      </c>
      <c r="AR35">
        <v>33.548406999999997</v>
      </c>
      <c r="AS35">
        <v>36.552984000000002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5.3641509999999997</v>
      </c>
      <c r="AZ35">
        <v>0</v>
      </c>
      <c r="BA35">
        <v>1.8719920000000001</v>
      </c>
      <c r="BB35">
        <v>5.1689480000000003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2270.1573950000002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367.447091</v>
      </c>
      <c r="L36">
        <v>360.09839199999999</v>
      </c>
      <c r="M36">
        <v>93.629868000000002</v>
      </c>
      <c r="N36">
        <v>119.989386</v>
      </c>
      <c r="O36">
        <v>125.97062200000001</v>
      </c>
      <c r="P36">
        <v>144.69434000000001</v>
      </c>
      <c r="Q36">
        <v>12.370540999999999</v>
      </c>
      <c r="R36">
        <v>30.119669999999999</v>
      </c>
      <c r="S36">
        <v>15.736476</v>
      </c>
      <c r="T36">
        <v>2.3427739999999999</v>
      </c>
      <c r="U36">
        <v>403.98741899999999</v>
      </c>
      <c r="V36">
        <v>9.6547180000000008</v>
      </c>
      <c r="W36">
        <v>35.916842000000003</v>
      </c>
      <c r="X36">
        <v>114.834608</v>
      </c>
      <c r="Y36">
        <v>0</v>
      </c>
      <c r="Z36">
        <v>12.581232</v>
      </c>
      <c r="AA36">
        <v>13.4894</v>
      </c>
      <c r="AB36">
        <v>15.595928000000001</v>
      </c>
      <c r="AC36">
        <v>11.189282</v>
      </c>
      <c r="AD36">
        <v>10.475536</v>
      </c>
      <c r="AE36">
        <v>38.057675000000003</v>
      </c>
      <c r="AF36">
        <v>20.018139000000001</v>
      </c>
      <c r="AG36">
        <v>49.152227000000003</v>
      </c>
      <c r="AH36">
        <v>48.374242000000002</v>
      </c>
      <c r="AI36">
        <v>3.6797209999999998</v>
      </c>
      <c r="AJ36">
        <v>0</v>
      </c>
      <c r="AK36">
        <v>32.714424999999999</v>
      </c>
      <c r="AL36">
        <v>36.992386000000003</v>
      </c>
      <c r="AM36">
        <v>18.136955</v>
      </c>
      <c r="AN36">
        <v>0.75214700000000001</v>
      </c>
      <c r="AO36">
        <v>0</v>
      </c>
      <c r="AP36">
        <v>0.24715599999999999</v>
      </c>
      <c r="AQ36">
        <v>0</v>
      </c>
      <c r="AR36">
        <v>33.548406999999997</v>
      </c>
      <c r="AS36">
        <v>36.552984000000002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5.3641509999999997</v>
      </c>
      <c r="AZ36">
        <v>0</v>
      </c>
      <c r="BA36">
        <v>1.8719920000000001</v>
      </c>
      <c r="BB36">
        <v>5.1689480000000003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2250.0496499999999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367.447091</v>
      </c>
      <c r="L37">
        <v>360.09839199999999</v>
      </c>
      <c r="M37">
        <v>93.629868000000002</v>
      </c>
      <c r="N37">
        <v>119.989386</v>
      </c>
      <c r="O37">
        <v>125.97062200000001</v>
      </c>
      <c r="P37">
        <v>144.69434000000001</v>
      </c>
      <c r="Q37">
        <v>12.370540999999999</v>
      </c>
      <c r="R37">
        <v>24.325779000000001</v>
      </c>
      <c r="S37">
        <v>15.736476</v>
      </c>
      <c r="T37">
        <v>2.3427739999999999</v>
      </c>
      <c r="U37">
        <v>403.98741899999999</v>
      </c>
      <c r="V37">
        <v>9.6547180000000008</v>
      </c>
      <c r="W37">
        <v>35.916842000000003</v>
      </c>
      <c r="X37">
        <v>114.834608</v>
      </c>
      <c r="Y37">
        <v>0</v>
      </c>
      <c r="Z37">
        <v>12.581232</v>
      </c>
      <c r="AA37">
        <v>13.4894</v>
      </c>
      <c r="AB37">
        <v>15.595928000000001</v>
      </c>
      <c r="AC37">
        <v>11.189282</v>
      </c>
      <c r="AD37">
        <v>10.475536</v>
      </c>
      <c r="AE37">
        <v>38.057675000000003</v>
      </c>
      <c r="AF37">
        <v>20.018139000000001</v>
      </c>
      <c r="AG37">
        <v>49.152227000000003</v>
      </c>
      <c r="AH37">
        <v>48.374242000000002</v>
      </c>
      <c r="AI37">
        <v>0</v>
      </c>
      <c r="AJ37">
        <v>0</v>
      </c>
      <c r="AK37">
        <v>32.714424999999999</v>
      </c>
      <c r="AL37">
        <v>25.782571999999998</v>
      </c>
      <c r="AM37">
        <v>18.136955</v>
      </c>
      <c r="AN37">
        <v>0.75214700000000001</v>
      </c>
      <c r="AO37">
        <v>0</v>
      </c>
      <c r="AP37">
        <v>0.24715599999999999</v>
      </c>
      <c r="AQ37">
        <v>0</v>
      </c>
      <c r="AR37">
        <v>33.548406999999997</v>
      </c>
      <c r="AS37">
        <v>36.552984000000002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5.3641509999999997</v>
      </c>
      <c r="AZ37">
        <v>0</v>
      </c>
      <c r="BA37">
        <v>1.8719920000000001</v>
      </c>
      <c r="BB37">
        <v>5.1689480000000003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2229.3662240000003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367.447091</v>
      </c>
      <c r="L38">
        <v>360.09839199999999</v>
      </c>
      <c r="M38">
        <v>93.629868000000002</v>
      </c>
      <c r="N38">
        <v>119.989386</v>
      </c>
      <c r="O38">
        <v>125.97062200000001</v>
      </c>
      <c r="P38">
        <v>144.69434000000001</v>
      </c>
      <c r="Q38">
        <v>12.370540999999999</v>
      </c>
      <c r="R38">
        <v>24.325779000000001</v>
      </c>
      <c r="S38">
        <v>15.736476</v>
      </c>
      <c r="T38">
        <v>2.3427739999999999</v>
      </c>
      <c r="U38">
        <v>403.98741899999999</v>
      </c>
      <c r="V38">
        <v>9.6547180000000008</v>
      </c>
      <c r="W38">
        <v>35.916842000000003</v>
      </c>
      <c r="X38">
        <v>114.834608</v>
      </c>
      <c r="Y38">
        <v>0</v>
      </c>
      <c r="Z38">
        <v>12.581232</v>
      </c>
      <c r="AA38">
        <v>13.4894</v>
      </c>
      <c r="AB38">
        <v>15.595928000000001</v>
      </c>
      <c r="AC38">
        <v>11.189282</v>
      </c>
      <c r="AD38">
        <v>10.475536</v>
      </c>
      <c r="AE38">
        <v>38.057675000000003</v>
      </c>
      <c r="AF38">
        <v>20.018139000000001</v>
      </c>
      <c r="AG38">
        <v>49.152227000000003</v>
      </c>
      <c r="AH38">
        <v>24.724613000000002</v>
      </c>
      <c r="AI38">
        <v>0</v>
      </c>
      <c r="AJ38">
        <v>0</v>
      </c>
      <c r="AK38">
        <v>32.714424999999999</v>
      </c>
      <c r="AL38">
        <v>25.782571999999998</v>
      </c>
      <c r="AM38">
        <v>18.136955</v>
      </c>
      <c r="AN38">
        <v>0.75214700000000001</v>
      </c>
      <c r="AO38">
        <v>0</v>
      </c>
      <c r="AP38">
        <v>0.24715599999999999</v>
      </c>
      <c r="AQ38">
        <v>0</v>
      </c>
      <c r="AR38">
        <v>33.548406999999997</v>
      </c>
      <c r="AS38">
        <v>36.552984000000002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5.3641509999999997</v>
      </c>
      <c r="AZ38">
        <v>0</v>
      </c>
      <c r="BA38">
        <v>0.95085299999999995</v>
      </c>
      <c r="BB38">
        <v>5.1689480000000003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2204.7954560000007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367.447091</v>
      </c>
      <c r="L39">
        <v>360.09839199999999</v>
      </c>
      <c r="M39">
        <v>93.629868000000002</v>
      </c>
      <c r="N39">
        <v>119.989386</v>
      </c>
      <c r="O39">
        <v>125.97062200000001</v>
      </c>
      <c r="P39">
        <v>144.69434000000001</v>
      </c>
      <c r="Q39">
        <v>12.370540999999999</v>
      </c>
      <c r="R39">
        <v>24.325779000000001</v>
      </c>
      <c r="S39">
        <v>15.736476</v>
      </c>
      <c r="T39">
        <v>2.3427739999999999</v>
      </c>
      <c r="U39">
        <v>403.98741899999999</v>
      </c>
      <c r="V39">
        <v>9.6547180000000008</v>
      </c>
      <c r="W39">
        <v>28.936755000000002</v>
      </c>
      <c r="X39">
        <v>94.095101999999997</v>
      </c>
      <c r="Y39">
        <v>0</v>
      </c>
      <c r="Z39">
        <v>12.581232</v>
      </c>
      <c r="AA39">
        <v>0</v>
      </c>
      <c r="AB39">
        <v>15.595928000000001</v>
      </c>
      <c r="AC39">
        <v>11.189282</v>
      </c>
      <c r="AD39">
        <v>0</v>
      </c>
      <c r="AE39">
        <v>38.057675000000003</v>
      </c>
      <c r="AF39">
        <v>8.8969509999999996</v>
      </c>
      <c r="AG39">
        <v>49.152227000000003</v>
      </c>
      <c r="AH39">
        <v>0</v>
      </c>
      <c r="AI39">
        <v>0</v>
      </c>
      <c r="AJ39">
        <v>0</v>
      </c>
      <c r="AK39">
        <v>32.714424999999999</v>
      </c>
      <c r="AL39">
        <v>25.782571999999998</v>
      </c>
      <c r="AM39">
        <v>18.136955</v>
      </c>
      <c r="AN39">
        <v>0.75214700000000001</v>
      </c>
      <c r="AO39">
        <v>0</v>
      </c>
      <c r="AP39">
        <v>0.24715599999999999</v>
      </c>
      <c r="AQ39">
        <v>0</v>
      </c>
      <c r="AR39">
        <v>33.548406999999997</v>
      </c>
      <c r="AS39">
        <v>36.552984000000002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5.3641509999999997</v>
      </c>
      <c r="AZ39">
        <v>0</v>
      </c>
      <c r="BA39">
        <v>0</v>
      </c>
      <c r="BB39">
        <v>5.1689480000000003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2116.314273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367.447091</v>
      </c>
      <c r="L40">
        <v>360.09839199999999</v>
      </c>
      <c r="M40">
        <v>93.629868000000002</v>
      </c>
      <c r="N40">
        <v>119.989386</v>
      </c>
      <c r="O40">
        <v>125.97062200000001</v>
      </c>
      <c r="P40">
        <v>144.69434000000001</v>
      </c>
      <c r="Q40">
        <v>12.370540999999999</v>
      </c>
      <c r="R40">
        <v>24.325779000000001</v>
      </c>
      <c r="S40">
        <v>15.736476</v>
      </c>
      <c r="T40">
        <v>2.3427739999999999</v>
      </c>
      <c r="U40">
        <v>403.98741899999999</v>
      </c>
      <c r="V40">
        <v>9.6547180000000008</v>
      </c>
      <c r="W40">
        <v>28.936755000000002</v>
      </c>
      <c r="X40">
        <v>94.095101999999997</v>
      </c>
      <c r="Y40">
        <v>0</v>
      </c>
      <c r="Z40">
        <v>12.581232</v>
      </c>
      <c r="AA40">
        <v>0</v>
      </c>
      <c r="AB40">
        <v>15.595928000000001</v>
      </c>
      <c r="AC40">
        <v>11.189282</v>
      </c>
      <c r="AD40">
        <v>0</v>
      </c>
      <c r="AE40">
        <v>38.057675000000003</v>
      </c>
      <c r="AF40">
        <v>8.8969509999999996</v>
      </c>
      <c r="AG40">
        <v>49.152227000000003</v>
      </c>
      <c r="AH40">
        <v>0</v>
      </c>
      <c r="AI40">
        <v>0</v>
      </c>
      <c r="AJ40">
        <v>0</v>
      </c>
      <c r="AK40">
        <v>32.714424999999999</v>
      </c>
      <c r="AL40">
        <v>25.782571999999998</v>
      </c>
      <c r="AM40">
        <v>18.136955</v>
      </c>
      <c r="AN40">
        <v>0.75214700000000001</v>
      </c>
      <c r="AO40">
        <v>0</v>
      </c>
      <c r="AP40">
        <v>0.24715599999999999</v>
      </c>
      <c r="AQ40">
        <v>0</v>
      </c>
      <c r="AR40">
        <v>33.548406999999997</v>
      </c>
      <c r="AS40">
        <v>36.552984000000002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5.3641509999999997</v>
      </c>
      <c r="AZ40">
        <v>0</v>
      </c>
      <c r="BA40">
        <v>0</v>
      </c>
      <c r="BB40">
        <v>5.1689480000000003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2116.314273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367.447091</v>
      </c>
      <c r="L41">
        <v>360.09839199999999</v>
      </c>
      <c r="M41">
        <v>93.629868000000002</v>
      </c>
      <c r="N41">
        <v>119.989386</v>
      </c>
      <c r="O41">
        <v>125.97062200000001</v>
      </c>
      <c r="P41">
        <v>144.69434000000001</v>
      </c>
      <c r="Q41">
        <v>12.370540999999999</v>
      </c>
      <c r="R41">
        <v>24.325779000000001</v>
      </c>
      <c r="S41">
        <v>15.736476</v>
      </c>
      <c r="T41">
        <v>2.3427739999999999</v>
      </c>
      <c r="U41">
        <v>403.98741899999999</v>
      </c>
      <c r="V41">
        <v>9.6547180000000008</v>
      </c>
      <c r="W41">
        <v>35.916842000000003</v>
      </c>
      <c r="X41">
        <v>114.834608</v>
      </c>
      <c r="Y41">
        <v>0</v>
      </c>
      <c r="Z41">
        <v>12.581232</v>
      </c>
      <c r="AA41">
        <v>0</v>
      </c>
      <c r="AB41">
        <v>15.595928000000001</v>
      </c>
      <c r="AC41">
        <v>11.189282</v>
      </c>
      <c r="AD41">
        <v>0</v>
      </c>
      <c r="AE41">
        <v>38.057675000000003</v>
      </c>
      <c r="AF41">
        <v>8.8969509999999996</v>
      </c>
      <c r="AG41">
        <v>49.152227000000003</v>
      </c>
      <c r="AH41">
        <v>0</v>
      </c>
      <c r="AI41">
        <v>0</v>
      </c>
      <c r="AJ41">
        <v>0</v>
      </c>
      <c r="AK41">
        <v>32.714424999999999</v>
      </c>
      <c r="AL41">
        <v>25.782571999999998</v>
      </c>
      <c r="AM41">
        <v>18.136955</v>
      </c>
      <c r="AN41">
        <v>0.75214700000000001</v>
      </c>
      <c r="AO41">
        <v>0</v>
      </c>
      <c r="AP41">
        <v>0.24715599999999999</v>
      </c>
      <c r="AQ41">
        <v>0</v>
      </c>
      <c r="AR41">
        <v>33.548406999999997</v>
      </c>
      <c r="AS41">
        <v>36.552984000000002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5.3641509999999997</v>
      </c>
      <c r="AZ41">
        <v>0</v>
      </c>
      <c r="BA41">
        <v>0</v>
      </c>
      <c r="BB41">
        <v>5.1689480000000003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2144.0338660000002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367.447091</v>
      </c>
      <c r="L42">
        <v>360.09839199999999</v>
      </c>
      <c r="M42">
        <v>93.629868000000002</v>
      </c>
      <c r="N42">
        <v>119.989386</v>
      </c>
      <c r="O42">
        <v>125.97062200000001</v>
      </c>
      <c r="P42">
        <v>144.69434000000001</v>
      </c>
      <c r="Q42">
        <v>12.370540999999999</v>
      </c>
      <c r="R42">
        <v>24.325779000000001</v>
      </c>
      <c r="S42">
        <v>15.736476</v>
      </c>
      <c r="T42">
        <v>2.3427739999999999</v>
      </c>
      <c r="U42">
        <v>403.98741899999999</v>
      </c>
      <c r="V42">
        <v>9.6547180000000008</v>
      </c>
      <c r="W42">
        <v>35.916842000000003</v>
      </c>
      <c r="X42">
        <v>114.834608</v>
      </c>
      <c r="Y42">
        <v>0</v>
      </c>
      <c r="Z42">
        <v>12.581232</v>
      </c>
      <c r="AA42">
        <v>0</v>
      </c>
      <c r="AB42">
        <v>15.595928000000001</v>
      </c>
      <c r="AC42">
        <v>11.189282</v>
      </c>
      <c r="AD42">
        <v>0</v>
      </c>
      <c r="AE42">
        <v>38.057675000000003</v>
      </c>
      <c r="AF42">
        <v>8.8969509999999996</v>
      </c>
      <c r="AG42">
        <v>49.152227000000003</v>
      </c>
      <c r="AH42">
        <v>0</v>
      </c>
      <c r="AI42">
        <v>0</v>
      </c>
      <c r="AJ42">
        <v>0</v>
      </c>
      <c r="AK42">
        <v>32.714424999999999</v>
      </c>
      <c r="AL42">
        <v>25.782571999999998</v>
      </c>
      <c r="AM42">
        <v>18.136955</v>
      </c>
      <c r="AN42">
        <v>0.75214700000000001</v>
      </c>
      <c r="AO42">
        <v>0</v>
      </c>
      <c r="AP42">
        <v>0.24715599999999999</v>
      </c>
      <c r="AQ42">
        <v>0</v>
      </c>
      <c r="AR42">
        <v>33.548406999999997</v>
      </c>
      <c r="AS42">
        <v>36.552984000000002</v>
      </c>
      <c r="AT42">
        <v>16.474789000000001</v>
      </c>
      <c r="AU42">
        <v>0</v>
      </c>
      <c r="AV42">
        <v>0</v>
      </c>
      <c r="AW42">
        <v>0</v>
      </c>
      <c r="AX42">
        <v>0</v>
      </c>
      <c r="AY42">
        <v>5.3641509999999997</v>
      </c>
      <c r="AZ42">
        <v>0</v>
      </c>
      <c r="BA42">
        <v>0</v>
      </c>
      <c r="BB42">
        <v>5.1689480000000003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2141.2146849999999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367.447091</v>
      </c>
      <c r="L43">
        <v>360.09839199999999</v>
      </c>
      <c r="M43">
        <v>93.629868000000002</v>
      </c>
      <c r="N43">
        <v>119.989386</v>
      </c>
      <c r="O43">
        <v>125.97062200000001</v>
      </c>
      <c r="P43">
        <v>144.69434000000001</v>
      </c>
      <c r="Q43">
        <v>12.370540999999999</v>
      </c>
      <c r="R43">
        <v>24.325779000000001</v>
      </c>
      <c r="S43">
        <v>15.736476</v>
      </c>
      <c r="T43">
        <v>2.3427739999999999</v>
      </c>
      <c r="U43">
        <v>403.98741899999999</v>
      </c>
      <c r="V43">
        <v>9.6547180000000008</v>
      </c>
      <c r="W43">
        <v>35.916842000000003</v>
      </c>
      <c r="X43">
        <v>114.834608</v>
      </c>
      <c r="Y43">
        <v>0</v>
      </c>
      <c r="Z43">
        <v>12.581232</v>
      </c>
      <c r="AA43">
        <v>0</v>
      </c>
      <c r="AB43">
        <v>15.595928000000001</v>
      </c>
      <c r="AC43">
        <v>11.189282</v>
      </c>
      <c r="AD43">
        <v>0</v>
      </c>
      <c r="AE43">
        <v>38.057675000000003</v>
      </c>
      <c r="AF43">
        <v>8.8969509999999996</v>
      </c>
      <c r="AG43">
        <v>49.152227000000003</v>
      </c>
      <c r="AH43">
        <v>0</v>
      </c>
      <c r="AI43">
        <v>0</v>
      </c>
      <c r="AJ43">
        <v>0</v>
      </c>
      <c r="AK43">
        <v>32.714424999999999</v>
      </c>
      <c r="AL43">
        <v>25.782571999999998</v>
      </c>
      <c r="AM43">
        <v>18.136955</v>
      </c>
      <c r="AN43">
        <v>0.75214700000000001</v>
      </c>
      <c r="AO43">
        <v>0</v>
      </c>
      <c r="AP43">
        <v>0.24715599999999999</v>
      </c>
      <c r="AQ43">
        <v>0</v>
      </c>
      <c r="AR43">
        <v>33.548406999999997</v>
      </c>
      <c r="AS43">
        <v>36.552984000000002</v>
      </c>
      <c r="AT43">
        <v>14.647035000000001</v>
      </c>
      <c r="AU43">
        <v>0</v>
      </c>
      <c r="AV43">
        <v>0</v>
      </c>
      <c r="AW43">
        <v>0</v>
      </c>
      <c r="AX43">
        <v>0</v>
      </c>
      <c r="AY43">
        <v>5.3641509999999997</v>
      </c>
      <c r="AZ43">
        <v>0</v>
      </c>
      <c r="BA43">
        <v>0</v>
      </c>
      <c r="BB43">
        <v>5.1689480000000003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2139.386931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367.447091</v>
      </c>
      <c r="L44">
        <v>360.09839199999999</v>
      </c>
      <c r="M44">
        <v>93.629868000000002</v>
      </c>
      <c r="N44">
        <v>119.989386</v>
      </c>
      <c r="O44">
        <v>125.97062200000001</v>
      </c>
      <c r="P44">
        <v>144.69434000000001</v>
      </c>
      <c r="Q44">
        <v>12.370540999999999</v>
      </c>
      <c r="R44">
        <v>24.325779000000001</v>
      </c>
      <c r="S44">
        <v>15.736476</v>
      </c>
      <c r="T44">
        <v>2.3427739999999999</v>
      </c>
      <c r="U44">
        <v>403.98741899999999</v>
      </c>
      <c r="V44">
        <v>9.6547180000000008</v>
      </c>
      <c r="W44">
        <v>35.916842000000003</v>
      </c>
      <c r="X44">
        <v>114.834608</v>
      </c>
      <c r="Y44">
        <v>0</v>
      </c>
      <c r="Z44">
        <v>12.581232</v>
      </c>
      <c r="AA44">
        <v>0</v>
      </c>
      <c r="AB44">
        <v>15.595928000000001</v>
      </c>
      <c r="AC44">
        <v>11.189282</v>
      </c>
      <c r="AD44">
        <v>0</v>
      </c>
      <c r="AE44">
        <v>38.057675000000003</v>
      </c>
      <c r="AF44">
        <v>8.8969509999999996</v>
      </c>
      <c r="AG44">
        <v>49.152227000000003</v>
      </c>
      <c r="AH44">
        <v>0</v>
      </c>
      <c r="AI44">
        <v>0</v>
      </c>
      <c r="AJ44">
        <v>0</v>
      </c>
      <c r="AK44">
        <v>32.714424999999999</v>
      </c>
      <c r="AL44">
        <v>25.782571999999998</v>
      </c>
      <c r="AM44">
        <v>18.136955</v>
      </c>
      <c r="AN44">
        <v>0.75214700000000001</v>
      </c>
      <c r="AO44">
        <v>0</v>
      </c>
      <c r="AP44">
        <v>0.24715599999999999</v>
      </c>
      <c r="AQ44">
        <v>0</v>
      </c>
      <c r="AR44">
        <v>39.406066000000003</v>
      </c>
      <c r="AS44">
        <v>36.552984000000002</v>
      </c>
      <c r="AT44">
        <v>14.97015</v>
      </c>
      <c r="AU44">
        <v>0</v>
      </c>
      <c r="AV44">
        <v>0</v>
      </c>
      <c r="AW44">
        <v>0</v>
      </c>
      <c r="AX44">
        <v>0</v>
      </c>
      <c r="AY44">
        <v>5.3641509999999997</v>
      </c>
      <c r="AZ44">
        <v>0</v>
      </c>
      <c r="BA44">
        <v>0</v>
      </c>
      <c r="BB44">
        <v>5.1689480000000003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2145.5677049999999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367.447091</v>
      </c>
      <c r="L45">
        <v>360.09839199999999</v>
      </c>
      <c r="M45">
        <v>93.629868000000002</v>
      </c>
      <c r="N45">
        <v>119.989386</v>
      </c>
      <c r="O45">
        <v>125.97062200000001</v>
      </c>
      <c r="P45">
        <v>144.69434000000001</v>
      </c>
      <c r="Q45">
        <v>12.370540999999999</v>
      </c>
      <c r="R45">
        <v>24.325779000000001</v>
      </c>
      <c r="S45">
        <v>15.736476</v>
      </c>
      <c r="T45">
        <v>2.3427739999999999</v>
      </c>
      <c r="U45">
        <v>403.98741899999999</v>
      </c>
      <c r="V45">
        <v>9.6547180000000008</v>
      </c>
      <c r="W45">
        <v>30.335474000000001</v>
      </c>
      <c r="X45">
        <v>98.754795000000001</v>
      </c>
      <c r="Y45">
        <v>0</v>
      </c>
      <c r="Z45">
        <v>12.581232</v>
      </c>
      <c r="AA45">
        <v>0</v>
      </c>
      <c r="AB45">
        <v>15.595928000000001</v>
      </c>
      <c r="AC45">
        <v>11.189282</v>
      </c>
      <c r="AD45">
        <v>0</v>
      </c>
      <c r="AE45">
        <v>38.057675000000003</v>
      </c>
      <c r="AF45">
        <v>8.8969509999999996</v>
      </c>
      <c r="AG45">
        <v>49.152227000000003</v>
      </c>
      <c r="AH45">
        <v>0</v>
      </c>
      <c r="AI45">
        <v>0</v>
      </c>
      <c r="AJ45">
        <v>0</v>
      </c>
      <c r="AK45">
        <v>32.714424999999999</v>
      </c>
      <c r="AL45">
        <v>36.992386000000003</v>
      </c>
      <c r="AM45">
        <v>18.136955</v>
      </c>
      <c r="AN45">
        <v>0.75214700000000001</v>
      </c>
      <c r="AO45">
        <v>0</v>
      </c>
      <c r="AP45">
        <v>0</v>
      </c>
      <c r="AQ45">
        <v>0</v>
      </c>
      <c r="AR45">
        <v>39.406066000000003</v>
      </c>
      <c r="AS45">
        <v>36.552984000000002</v>
      </c>
      <c r="AT45">
        <v>15.733058</v>
      </c>
      <c r="AU45">
        <v>0</v>
      </c>
      <c r="AV45">
        <v>0</v>
      </c>
      <c r="AW45">
        <v>0</v>
      </c>
      <c r="AX45">
        <v>0</v>
      </c>
      <c r="AY45">
        <v>5.3641509999999997</v>
      </c>
      <c r="AZ45">
        <v>0</v>
      </c>
      <c r="BA45">
        <v>0</v>
      </c>
      <c r="BB45">
        <v>5.1689480000000003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2135.6320899999996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367.447091</v>
      </c>
      <c r="L46">
        <v>360.09839199999999</v>
      </c>
      <c r="M46">
        <v>93.629868000000002</v>
      </c>
      <c r="N46">
        <v>119.989386</v>
      </c>
      <c r="O46">
        <v>125.97062200000001</v>
      </c>
      <c r="P46">
        <v>144.69434000000001</v>
      </c>
      <c r="Q46">
        <v>12.370540999999999</v>
      </c>
      <c r="R46">
        <v>24.325779000000001</v>
      </c>
      <c r="S46">
        <v>15.736476</v>
      </c>
      <c r="T46">
        <v>2.3427739999999999</v>
      </c>
      <c r="U46">
        <v>403.98741899999999</v>
      </c>
      <c r="V46">
        <v>9.6547180000000008</v>
      </c>
      <c r="W46">
        <v>30.335474000000001</v>
      </c>
      <c r="X46">
        <v>126.856506</v>
      </c>
      <c r="Y46">
        <v>0</v>
      </c>
      <c r="Z46">
        <v>12.581232</v>
      </c>
      <c r="AA46">
        <v>0</v>
      </c>
      <c r="AB46">
        <v>15.595928000000001</v>
      </c>
      <c r="AC46">
        <v>11.189282</v>
      </c>
      <c r="AD46">
        <v>0</v>
      </c>
      <c r="AE46">
        <v>38.057675000000003</v>
      </c>
      <c r="AF46">
        <v>8.8969509999999996</v>
      </c>
      <c r="AG46">
        <v>49.152227000000003</v>
      </c>
      <c r="AH46">
        <v>0</v>
      </c>
      <c r="AI46">
        <v>0</v>
      </c>
      <c r="AJ46">
        <v>0</v>
      </c>
      <c r="AK46">
        <v>32.714424999999999</v>
      </c>
      <c r="AL46">
        <v>76.574239000000006</v>
      </c>
      <c r="AM46">
        <v>18.136955</v>
      </c>
      <c r="AN46">
        <v>0.75214700000000001</v>
      </c>
      <c r="AO46">
        <v>0</v>
      </c>
      <c r="AP46">
        <v>0</v>
      </c>
      <c r="AQ46">
        <v>0</v>
      </c>
      <c r="AR46">
        <v>39.406066000000003</v>
      </c>
      <c r="AS46">
        <v>36.552984000000002</v>
      </c>
      <c r="AT46">
        <v>14.878581000000001</v>
      </c>
      <c r="AU46">
        <v>0</v>
      </c>
      <c r="AV46">
        <v>0</v>
      </c>
      <c r="AW46">
        <v>0</v>
      </c>
      <c r="AX46">
        <v>0</v>
      </c>
      <c r="AY46">
        <v>5.3641509999999997</v>
      </c>
      <c r="AZ46">
        <v>0</v>
      </c>
      <c r="BA46">
        <v>0</v>
      </c>
      <c r="BB46">
        <v>5.1689480000000003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2202.4611770000001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367.447091</v>
      </c>
      <c r="L47">
        <v>360.09839199999999</v>
      </c>
      <c r="M47">
        <v>93.629868000000002</v>
      </c>
      <c r="N47">
        <v>119.989386</v>
      </c>
      <c r="O47">
        <v>125.97062200000001</v>
      </c>
      <c r="P47">
        <v>144.69434000000001</v>
      </c>
      <c r="Q47">
        <v>12.370540999999999</v>
      </c>
      <c r="R47">
        <v>24.325779000000001</v>
      </c>
      <c r="S47">
        <v>15.736476</v>
      </c>
      <c r="T47">
        <v>2.3427739999999999</v>
      </c>
      <c r="U47">
        <v>403.98741899999999</v>
      </c>
      <c r="V47">
        <v>9.6547180000000008</v>
      </c>
      <c r="W47">
        <v>30.325827</v>
      </c>
      <c r="X47">
        <v>98.687265999999994</v>
      </c>
      <c r="Y47">
        <v>0</v>
      </c>
      <c r="Z47">
        <v>12.581232</v>
      </c>
      <c r="AA47">
        <v>0</v>
      </c>
      <c r="AB47">
        <v>15.595928000000001</v>
      </c>
      <c r="AC47">
        <v>11.189282</v>
      </c>
      <c r="AD47">
        <v>0</v>
      </c>
      <c r="AE47">
        <v>38.057675000000003</v>
      </c>
      <c r="AF47">
        <v>8.8969509999999996</v>
      </c>
      <c r="AG47">
        <v>49.152227000000003</v>
      </c>
      <c r="AH47">
        <v>0</v>
      </c>
      <c r="AI47">
        <v>0</v>
      </c>
      <c r="AJ47">
        <v>0</v>
      </c>
      <c r="AK47">
        <v>32.714424999999999</v>
      </c>
      <c r="AL47">
        <v>76.574239000000006</v>
      </c>
      <c r="AM47">
        <v>18.136955</v>
      </c>
      <c r="AN47">
        <v>0.75214700000000001</v>
      </c>
      <c r="AO47">
        <v>0</v>
      </c>
      <c r="AP47">
        <v>0</v>
      </c>
      <c r="AQ47">
        <v>0</v>
      </c>
      <c r="AR47">
        <v>33.548406999999997</v>
      </c>
      <c r="AS47">
        <v>36.552984000000002</v>
      </c>
      <c r="AT47">
        <v>18.995159999999998</v>
      </c>
      <c r="AU47">
        <v>0</v>
      </c>
      <c r="AV47">
        <v>0</v>
      </c>
      <c r="AW47">
        <v>0</v>
      </c>
      <c r="AX47">
        <v>0</v>
      </c>
      <c r="AY47">
        <v>5.3641509999999997</v>
      </c>
      <c r="AZ47">
        <v>0</v>
      </c>
      <c r="BA47">
        <v>0</v>
      </c>
      <c r="BB47">
        <v>5.1689480000000003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2172.5412099999999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367.447091</v>
      </c>
      <c r="L48">
        <v>360.09839199999999</v>
      </c>
      <c r="M48">
        <v>93.629868000000002</v>
      </c>
      <c r="N48">
        <v>119.989386</v>
      </c>
      <c r="O48">
        <v>125.97062200000001</v>
      </c>
      <c r="P48">
        <v>144.69434000000001</v>
      </c>
      <c r="Q48">
        <v>12.370540999999999</v>
      </c>
      <c r="R48">
        <v>24.325779000000001</v>
      </c>
      <c r="S48">
        <v>15.736476</v>
      </c>
      <c r="T48">
        <v>2.3427739999999999</v>
      </c>
      <c r="U48">
        <v>403.98741899999999</v>
      </c>
      <c r="V48">
        <v>9.6547180000000008</v>
      </c>
      <c r="W48">
        <v>30.325827</v>
      </c>
      <c r="X48">
        <v>98.687265999999994</v>
      </c>
      <c r="Y48">
        <v>0</v>
      </c>
      <c r="Z48">
        <v>12.581232</v>
      </c>
      <c r="AA48">
        <v>0</v>
      </c>
      <c r="AB48">
        <v>15.595928000000001</v>
      </c>
      <c r="AC48">
        <v>11.189282</v>
      </c>
      <c r="AD48">
        <v>0</v>
      </c>
      <c r="AE48">
        <v>38.057675000000003</v>
      </c>
      <c r="AF48">
        <v>8.8969509999999996</v>
      </c>
      <c r="AG48">
        <v>49.152227000000003</v>
      </c>
      <c r="AH48">
        <v>0</v>
      </c>
      <c r="AI48">
        <v>0</v>
      </c>
      <c r="AJ48">
        <v>0</v>
      </c>
      <c r="AK48">
        <v>32.714424999999999</v>
      </c>
      <c r="AL48">
        <v>76.574239000000006</v>
      </c>
      <c r="AM48">
        <v>18.136955</v>
      </c>
      <c r="AN48">
        <v>0.75214700000000001</v>
      </c>
      <c r="AO48">
        <v>0</v>
      </c>
      <c r="AP48">
        <v>0</v>
      </c>
      <c r="AQ48">
        <v>0</v>
      </c>
      <c r="AR48">
        <v>33.548406999999997</v>
      </c>
      <c r="AS48">
        <v>36.552984000000002</v>
      </c>
      <c r="AT48">
        <v>16.077954999999999</v>
      </c>
      <c r="AU48">
        <v>0</v>
      </c>
      <c r="AV48">
        <v>0</v>
      </c>
      <c r="AW48">
        <v>0</v>
      </c>
      <c r="AX48">
        <v>0</v>
      </c>
      <c r="AY48">
        <v>5.3641509999999997</v>
      </c>
      <c r="AZ48">
        <v>0</v>
      </c>
      <c r="BA48">
        <v>0</v>
      </c>
      <c r="BB48">
        <v>5.1689480000000003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2169.6240050000001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367.447091</v>
      </c>
      <c r="L49">
        <v>360.09839199999999</v>
      </c>
      <c r="M49">
        <v>93.629868000000002</v>
      </c>
      <c r="N49">
        <v>119.989386</v>
      </c>
      <c r="O49">
        <v>125.97062200000001</v>
      </c>
      <c r="P49">
        <v>144.69434000000001</v>
      </c>
      <c r="Q49">
        <v>12.370540999999999</v>
      </c>
      <c r="R49">
        <v>24.325779000000001</v>
      </c>
      <c r="S49">
        <v>15.736476</v>
      </c>
      <c r="T49">
        <v>2.3427739999999999</v>
      </c>
      <c r="U49">
        <v>403.98741899999999</v>
      </c>
      <c r="V49">
        <v>9.6547180000000008</v>
      </c>
      <c r="W49">
        <v>30.325827</v>
      </c>
      <c r="X49">
        <v>98.687265999999994</v>
      </c>
      <c r="Y49">
        <v>0</v>
      </c>
      <c r="Z49">
        <v>12.581232</v>
      </c>
      <c r="AA49">
        <v>0</v>
      </c>
      <c r="AB49">
        <v>15.595928000000001</v>
      </c>
      <c r="AC49">
        <v>11.189282</v>
      </c>
      <c r="AD49">
        <v>0</v>
      </c>
      <c r="AE49">
        <v>38.057675000000003</v>
      </c>
      <c r="AF49">
        <v>8.8969509999999996</v>
      </c>
      <c r="AG49">
        <v>49.152227000000003</v>
      </c>
      <c r="AH49">
        <v>0</v>
      </c>
      <c r="AI49">
        <v>0</v>
      </c>
      <c r="AJ49">
        <v>0</v>
      </c>
      <c r="AK49">
        <v>32.714424999999999</v>
      </c>
      <c r="AL49">
        <v>76.574239000000006</v>
      </c>
      <c r="AM49">
        <v>18.136955</v>
      </c>
      <c r="AN49">
        <v>0.75214700000000001</v>
      </c>
      <c r="AO49">
        <v>0</v>
      </c>
      <c r="AP49">
        <v>7.4146840000000003</v>
      </c>
      <c r="AQ49">
        <v>0</v>
      </c>
      <c r="AR49">
        <v>33.548406999999997</v>
      </c>
      <c r="AS49">
        <v>36.552984000000002</v>
      </c>
      <c r="AT49">
        <v>16.835418000000001</v>
      </c>
      <c r="AU49">
        <v>0</v>
      </c>
      <c r="AV49">
        <v>0</v>
      </c>
      <c r="AW49">
        <v>0</v>
      </c>
      <c r="AX49">
        <v>0</v>
      </c>
      <c r="AY49">
        <v>5.3641509999999997</v>
      </c>
      <c r="AZ49">
        <v>0</v>
      </c>
      <c r="BA49">
        <v>0</v>
      </c>
      <c r="BB49">
        <v>5.1689480000000003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2177.7961519999994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367.447091</v>
      </c>
      <c r="L50">
        <v>360.09839199999999</v>
      </c>
      <c r="M50">
        <v>93.629868000000002</v>
      </c>
      <c r="N50">
        <v>119.989386</v>
      </c>
      <c r="O50">
        <v>125.97062200000001</v>
      </c>
      <c r="P50">
        <v>144.69434000000001</v>
      </c>
      <c r="Q50">
        <v>12.370540999999999</v>
      </c>
      <c r="R50">
        <v>24.325779000000001</v>
      </c>
      <c r="S50">
        <v>15.736476</v>
      </c>
      <c r="T50">
        <v>2.3427739999999999</v>
      </c>
      <c r="U50">
        <v>403.98741899999999</v>
      </c>
      <c r="V50">
        <v>9.6547180000000008</v>
      </c>
      <c r="W50">
        <v>30.325827</v>
      </c>
      <c r="X50">
        <v>98.687265999999994</v>
      </c>
      <c r="Y50">
        <v>0</v>
      </c>
      <c r="Z50">
        <v>12.581232</v>
      </c>
      <c r="AA50">
        <v>0</v>
      </c>
      <c r="AB50">
        <v>15.595928000000001</v>
      </c>
      <c r="AC50">
        <v>11.189282</v>
      </c>
      <c r="AD50">
        <v>0</v>
      </c>
      <c r="AE50">
        <v>38.057675000000003</v>
      </c>
      <c r="AF50">
        <v>8.8969509999999996</v>
      </c>
      <c r="AG50">
        <v>49.152227000000003</v>
      </c>
      <c r="AH50">
        <v>0</v>
      </c>
      <c r="AI50">
        <v>0</v>
      </c>
      <c r="AJ50">
        <v>0</v>
      </c>
      <c r="AK50">
        <v>32.714424999999999</v>
      </c>
      <c r="AL50">
        <v>76.574239000000006</v>
      </c>
      <c r="AM50">
        <v>18.136955</v>
      </c>
      <c r="AN50">
        <v>0.75214700000000001</v>
      </c>
      <c r="AO50">
        <v>0</v>
      </c>
      <c r="AP50">
        <v>7.4146840000000003</v>
      </c>
      <c r="AQ50">
        <v>0</v>
      </c>
      <c r="AR50">
        <v>33.548406999999997</v>
      </c>
      <c r="AS50">
        <v>36.552984000000002</v>
      </c>
      <c r="AT50">
        <v>17.420936999999999</v>
      </c>
      <c r="AU50">
        <v>0</v>
      </c>
      <c r="AV50">
        <v>0</v>
      </c>
      <c r="AW50">
        <v>0</v>
      </c>
      <c r="AX50">
        <v>0</v>
      </c>
      <c r="AY50">
        <v>5.3641509999999997</v>
      </c>
      <c r="AZ50">
        <v>0</v>
      </c>
      <c r="BA50">
        <v>0</v>
      </c>
      <c r="BB50">
        <v>5.1689480000000003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2178.3816709999992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367.447091</v>
      </c>
      <c r="L51">
        <v>360.09839199999999</v>
      </c>
      <c r="M51">
        <v>93.629868000000002</v>
      </c>
      <c r="N51">
        <v>119.989386</v>
      </c>
      <c r="O51">
        <v>125.97062200000001</v>
      </c>
      <c r="P51">
        <v>144.69434000000001</v>
      </c>
      <c r="Q51">
        <v>12.370540999999999</v>
      </c>
      <c r="R51">
        <v>24.325779000000001</v>
      </c>
      <c r="S51">
        <v>15.736476</v>
      </c>
      <c r="T51">
        <v>2.3427739999999999</v>
      </c>
      <c r="U51">
        <v>403.98741899999999</v>
      </c>
      <c r="V51">
        <v>9.6547180000000008</v>
      </c>
      <c r="W51">
        <v>30.325827</v>
      </c>
      <c r="X51">
        <v>98.687265999999994</v>
      </c>
      <c r="Y51">
        <v>0</v>
      </c>
      <c r="Z51">
        <v>12.581232</v>
      </c>
      <c r="AA51">
        <v>0</v>
      </c>
      <c r="AB51">
        <v>15.595928000000001</v>
      </c>
      <c r="AC51">
        <v>11.189282</v>
      </c>
      <c r="AD51">
        <v>0</v>
      </c>
      <c r="AE51">
        <v>38.057675000000003</v>
      </c>
      <c r="AF51">
        <v>8.8969509999999996</v>
      </c>
      <c r="AG51">
        <v>49.152227000000003</v>
      </c>
      <c r="AH51">
        <v>0</v>
      </c>
      <c r="AI51">
        <v>0</v>
      </c>
      <c r="AJ51">
        <v>0</v>
      </c>
      <c r="AK51">
        <v>32.714424999999999</v>
      </c>
      <c r="AL51">
        <v>38.673858000000003</v>
      </c>
      <c r="AM51">
        <v>18.136955</v>
      </c>
      <c r="AN51">
        <v>0.75214700000000001</v>
      </c>
      <c r="AO51">
        <v>0</v>
      </c>
      <c r="AP51">
        <v>7.4146840000000003</v>
      </c>
      <c r="AQ51">
        <v>0</v>
      </c>
      <c r="AR51">
        <v>33.548406999999997</v>
      </c>
      <c r="AS51">
        <v>36.552984000000002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5.3641509999999997</v>
      </c>
      <c r="AZ51">
        <v>0</v>
      </c>
      <c r="BA51">
        <v>0</v>
      </c>
      <c r="BB51">
        <v>5.1689480000000003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2142.354323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367.447091</v>
      </c>
      <c r="L52">
        <v>360.09839199999999</v>
      </c>
      <c r="M52">
        <v>93.629868000000002</v>
      </c>
      <c r="N52">
        <v>119.989386</v>
      </c>
      <c r="O52">
        <v>125.97062200000001</v>
      </c>
      <c r="P52">
        <v>144.69434000000001</v>
      </c>
      <c r="Q52">
        <v>12.370540999999999</v>
      </c>
      <c r="R52">
        <v>24.325779000000001</v>
      </c>
      <c r="S52">
        <v>15.736476</v>
      </c>
      <c r="T52">
        <v>2.3427739999999999</v>
      </c>
      <c r="U52">
        <v>403.98741899999999</v>
      </c>
      <c r="V52">
        <v>9.6547180000000008</v>
      </c>
      <c r="W52">
        <v>30.325827</v>
      </c>
      <c r="X52">
        <v>98.687265999999994</v>
      </c>
      <c r="Y52">
        <v>0</v>
      </c>
      <c r="Z52">
        <v>12.581232</v>
      </c>
      <c r="AA52">
        <v>0</v>
      </c>
      <c r="AB52">
        <v>15.595928000000001</v>
      </c>
      <c r="AC52">
        <v>11.189282</v>
      </c>
      <c r="AD52">
        <v>0</v>
      </c>
      <c r="AE52">
        <v>38.057675000000003</v>
      </c>
      <c r="AF52">
        <v>8.8969509999999996</v>
      </c>
      <c r="AG52">
        <v>49.152227000000003</v>
      </c>
      <c r="AH52">
        <v>0</v>
      </c>
      <c r="AI52">
        <v>0</v>
      </c>
      <c r="AJ52">
        <v>0</v>
      </c>
      <c r="AK52">
        <v>32.714424999999999</v>
      </c>
      <c r="AL52">
        <v>38.673858000000003</v>
      </c>
      <c r="AM52">
        <v>18.136955</v>
      </c>
      <c r="AN52">
        <v>0.75214700000000001</v>
      </c>
      <c r="AO52">
        <v>0</v>
      </c>
      <c r="AP52">
        <v>7.4146840000000003</v>
      </c>
      <c r="AQ52">
        <v>0</v>
      </c>
      <c r="AR52">
        <v>33.548406999999997</v>
      </c>
      <c r="AS52">
        <v>36.552984000000002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5.3641509999999997</v>
      </c>
      <c r="AZ52">
        <v>0</v>
      </c>
      <c r="BA52">
        <v>0</v>
      </c>
      <c r="BB52">
        <v>5.1689480000000003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2142.354323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367.447091</v>
      </c>
      <c r="L53">
        <v>360.09839199999999</v>
      </c>
      <c r="M53">
        <v>93.629868000000002</v>
      </c>
      <c r="N53">
        <v>119.989386</v>
      </c>
      <c r="O53">
        <v>125.97062200000001</v>
      </c>
      <c r="P53">
        <v>144.69434000000001</v>
      </c>
      <c r="Q53">
        <v>12.370540999999999</v>
      </c>
      <c r="R53">
        <v>24.325779000000001</v>
      </c>
      <c r="S53">
        <v>15.736476</v>
      </c>
      <c r="T53">
        <v>2.3427739999999999</v>
      </c>
      <c r="U53">
        <v>403.98741899999999</v>
      </c>
      <c r="V53">
        <v>9.6547180000000008</v>
      </c>
      <c r="W53">
        <v>30.325827</v>
      </c>
      <c r="X53">
        <v>98.687265999999994</v>
      </c>
      <c r="Y53">
        <v>0</v>
      </c>
      <c r="Z53">
        <v>12.581232</v>
      </c>
      <c r="AA53">
        <v>0</v>
      </c>
      <c r="AB53">
        <v>15.595928000000001</v>
      </c>
      <c r="AC53">
        <v>11.189282</v>
      </c>
      <c r="AD53">
        <v>0</v>
      </c>
      <c r="AE53">
        <v>38.057675000000003</v>
      </c>
      <c r="AF53">
        <v>8.8969509999999996</v>
      </c>
      <c r="AG53">
        <v>49.152227000000003</v>
      </c>
      <c r="AH53">
        <v>0</v>
      </c>
      <c r="AI53">
        <v>0</v>
      </c>
      <c r="AJ53">
        <v>0</v>
      </c>
      <c r="AK53">
        <v>32.714424999999999</v>
      </c>
      <c r="AL53">
        <v>38.673858000000003</v>
      </c>
      <c r="AM53">
        <v>18.136955</v>
      </c>
      <c r="AN53">
        <v>0.75214700000000001</v>
      </c>
      <c r="AO53">
        <v>0</v>
      </c>
      <c r="AP53">
        <v>0</v>
      </c>
      <c r="AQ53">
        <v>0</v>
      </c>
      <c r="AR53">
        <v>33.548406999999997</v>
      </c>
      <c r="AS53">
        <v>36.552984000000002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5.3641509999999997</v>
      </c>
      <c r="AZ53">
        <v>0</v>
      </c>
      <c r="BA53">
        <v>0</v>
      </c>
      <c r="BB53">
        <v>5.1689480000000003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2134.9396389999997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367.447091</v>
      </c>
      <c r="L54">
        <v>360.09839199999999</v>
      </c>
      <c r="M54">
        <v>93.629868000000002</v>
      </c>
      <c r="N54">
        <v>119.989386</v>
      </c>
      <c r="O54">
        <v>125.97062200000001</v>
      </c>
      <c r="P54">
        <v>144.69434000000001</v>
      </c>
      <c r="Q54">
        <v>12.370540999999999</v>
      </c>
      <c r="R54">
        <v>24.325779000000001</v>
      </c>
      <c r="S54">
        <v>15.736476</v>
      </c>
      <c r="T54">
        <v>2.3427739999999999</v>
      </c>
      <c r="U54">
        <v>403.98741899999999</v>
      </c>
      <c r="V54">
        <v>9.6547180000000008</v>
      </c>
      <c r="W54">
        <v>30.325827</v>
      </c>
      <c r="X54">
        <v>98.687265999999994</v>
      </c>
      <c r="Y54">
        <v>0</v>
      </c>
      <c r="Z54">
        <v>12.581232</v>
      </c>
      <c r="AA54">
        <v>0</v>
      </c>
      <c r="AB54">
        <v>15.595928000000001</v>
      </c>
      <c r="AC54">
        <v>0</v>
      </c>
      <c r="AD54">
        <v>0</v>
      </c>
      <c r="AE54">
        <v>38.057675000000003</v>
      </c>
      <c r="AF54">
        <v>8.8969509999999996</v>
      </c>
      <c r="AG54">
        <v>49.152227000000003</v>
      </c>
      <c r="AH54">
        <v>0</v>
      </c>
      <c r="AI54">
        <v>0</v>
      </c>
      <c r="AJ54">
        <v>0</v>
      </c>
      <c r="AK54">
        <v>32.714424999999999</v>
      </c>
      <c r="AL54">
        <v>38.673858000000003</v>
      </c>
      <c r="AM54">
        <v>18.136955</v>
      </c>
      <c r="AN54">
        <v>0.75214700000000001</v>
      </c>
      <c r="AO54">
        <v>0</v>
      </c>
      <c r="AP54">
        <v>0</v>
      </c>
      <c r="AQ54">
        <v>0</v>
      </c>
      <c r="AR54">
        <v>39.406066000000003</v>
      </c>
      <c r="AS54">
        <v>36.552984000000002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5.3641509999999997</v>
      </c>
      <c r="AZ54">
        <v>0</v>
      </c>
      <c r="BA54">
        <v>0</v>
      </c>
      <c r="BB54">
        <v>5.1689480000000003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2129.6080159999997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367.08050500000002</v>
      </c>
      <c r="L55">
        <v>360.07909799999999</v>
      </c>
      <c r="M55">
        <v>80.486348000000007</v>
      </c>
      <c r="N55">
        <v>106.438799</v>
      </c>
      <c r="O55">
        <v>125.97062200000001</v>
      </c>
      <c r="P55">
        <v>144.69434000000001</v>
      </c>
      <c r="Q55">
        <v>12.351247000000001</v>
      </c>
      <c r="R55">
        <v>24.325779000000001</v>
      </c>
      <c r="S55">
        <v>15.640006</v>
      </c>
      <c r="T55">
        <v>2.3427739999999999</v>
      </c>
      <c r="U55">
        <v>403.98741899999999</v>
      </c>
      <c r="V55">
        <v>9.6547180000000008</v>
      </c>
      <c r="W55">
        <v>30.335474000000001</v>
      </c>
      <c r="X55">
        <v>98.706559999999996</v>
      </c>
      <c r="Y55">
        <v>0</v>
      </c>
      <c r="Z55">
        <v>12.581232</v>
      </c>
      <c r="AA55">
        <v>0</v>
      </c>
      <c r="AB55">
        <v>15.595928000000001</v>
      </c>
      <c r="AC55">
        <v>0</v>
      </c>
      <c r="AD55">
        <v>0</v>
      </c>
      <c r="AE55">
        <v>19.028838</v>
      </c>
      <c r="AF55">
        <v>8.8969509999999996</v>
      </c>
      <c r="AG55">
        <v>49.152227000000003</v>
      </c>
      <c r="AH55">
        <v>0</v>
      </c>
      <c r="AI55">
        <v>0</v>
      </c>
      <c r="AJ55">
        <v>0</v>
      </c>
      <c r="AK55">
        <v>32.714424999999999</v>
      </c>
      <c r="AL55">
        <v>38.673858000000003</v>
      </c>
      <c r="AM55">
        <v>18.136955</v>
      </c>
      <c r="AN55">
        <v>0.75214700000000001</v>
      </c>
      <c r="AO55">
        <v>0</v>
      </c>
      <c r="AP55">
        <v>0</v>
      </c>
      <c r="AQ55">
        <v>0</v>
      </c>
      <c r="AR55">
        <v>39.406066000000003</v>
      </c>
      <c r="AS55">
        <v>36.552984000000002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5.3641509999999997</v>
      </c>
      <c r="AZ55">
        <v>0</v>
      </c>
      <c r="BA55">
        <v>0</v>
      </c>
      <c r="BB55">
        <v>5.1689480000000003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2083.4123690000006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367.08050500000002</v>
      </c>
      <c r="L56">
        <v>360.07909799999999</v>
      </c>
      <c r="M56">
        <v>65.049465999999995</v>
      </c>
      <c r="N56">
        <v>96.123576</v>
      </c>
      <c r="O56">
        <v>125.97062200000001</v>
      </c>
      <c r="P56">
        <v>144.69434000000001</v>
      </c>
      <c r="Q56">
        <v>12.351247000000001</v>
      </c>
      <c r="R56">
        <v>24.325779000000001</v>
      </c>
      <c r="S56">
        <v>15.640006</v>
      </c>
      <c r="T56">
        <v>2.3427739999999999</v>
      </c>
      <c r="U56">
        <v>403.98741899999999</v>
      </c>
      <c r="V56">
        <v>9.6547180000000008</v>
      </c>
      <c r="W56">
        <v>30.335474000000001</v>
      </c>
      <c r="X56">
        <v>98.706559999999996</v>
      </c>
      <c r="Y56">
        <v>0</v>
      </c>
      <c r="Z56">
        <v>12.581232</v>
      </c>
      <c r="AA56">
        <v>0</v>
      </c>
      <c r="AB56">
        <v>15.595928000000001</v>
      </c>
      <c r="AC56">
        <v>0</v>
      </c>
      <c r="AD56">
        <v>0</v>
      </c>
      <c r="AE56">
        <v>19.028838</v>
      </c>
      <c r="AF56">
        <v>8.8969509999999996</v>
      </c>
      <c r="AG56">
        <v>49.152227000000003</v>
      </c>
      <c r="AH56">
        <v>0</v>
      </c>
      <c r="AI56">
        <v>0</v>
      </c>
      <c r="AJ56">
        <v>0</v>
      </c>
      <c r="AK56">
        <v>32.714424999999999</v>
      </c>
      <c r="AL56">
        <v>38.673858000000003</v>
      </c>
      <c r="AM56">
        <v>18.136955</v>
      </c>
      <c r="AN56">
        <v>0.75214700000000001</v>
      </c>
      <c r="AO56">
        <v>0</v>
      </c>
      <c r="AP56">
        <v>0</v>
      </c>
      <c r="AQ56">
        <v>0</v>
      </c>
      <c r="AR56">
        <v>39.406066000000003</v>
      </c>
      <c r="AS56">
        <v>36.552984000000002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5.3641509999999997</v>
      </c>
      <c r="AZ56">
        <v>0</v>
      </c>
      <c r="BA56">
        <v>0</v>
      </c>
      <c r="BB56">
        <v>5.1689480000000003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2057.6602640000001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367.08050500000002</v>
      </c>
      <c r="L57">
        <v>360.07909799999999</v>
      </c>
      <c r="M57">
        <v>64.899902999999995</v>
      </c>
      <c r="N57">
        <v>96.123576</v>
      </c>
      <c r="O57">
        <v>125.97062200000001</v>
      </c>
      <c r="P57">
        <v>144.69434000000001</v>
      </c>
      <c r="Q57">
        <v>12.351247000000001</v>
      </c>
      <c r="R57">
        <v>24.325779000000001</v>
      </c>
      <c r="S57">
        <v>15.640006</v>
      </c>
      <c r="T57">
        <v>2.3427739999999999</v>
      </c>
      <c r="U57">
        <v>403.98741899999999</v>
      </c>
      <c r="V57">
        <v>9.6547180000000008</v>
      </c>
      <c r="W57">
        <v>30.335474000000001</v>
      </c>
      <c r="X57">
        <v>98.706559999999996</v>
      </c>
      <c r="Y57">
        <v>0</v>
      </c>
      <c r="Z57">
        <v>18.871846999999999</v>
      </c>
      <c r="AA57">
        <v>0</v>
      </c>
      <c r="AB57">
        <v>15.595928000000001</v>
      </c>
      <c r="AC57">
        <v>0</v>
      </c>
      <c r="AD57">
        <v>0</v>
      </c>
      <c r="AE57">
        <v>19.028838</v>
      </c>
      <c r="AF57">
        <v>8.8969509999999996</v>
      </c>
      <c r="AG57">
        <v>49.152227000000003</v>
      </c>
      <c r="AH57">
        <v>0</v>
      </c>
      <c r="AI57">
        <v>0</v>
      </c>
      <c r="AJ57">
        <v>0</v>
      </c>
      <c r="AK57">
        <v>32.714424999999999</v>
      </c>
      <c r="AL57">
        <v>38.673858000000003</v>
      </c>
      <c r="AM57">
        <v>18.136955</v>
      </c>
      <c r="AN57">
        <v>0.75214700000000001</v>
      </c>
      <c r="AO57">
        <v>0</v>
      </c>
      <c r="AP57">
        <v>0</v>
      </c>
      <c r="AQ57">
        <v>0</v>
      </c>
      <c r="AR57">
        <v>33.548406999999997</v>
      </c>
      <c r="AS57">
        <v>36.552984000000002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5.3641509999999997</v>
      </c>
      <c r="AZ57">
        <v>0</v>
      </c>
      <c r="BA57">
        <v>0</v>
      </c>
      <c r="BB57">
        <v>5.1689480000000003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2057.9436569999998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367.08050500000002</v>
      </c>
      <c r="L58">
        <v>360.07909799999999</v>
      </c>
      <c r="M58">
        <v>64.899902999999995</v>
      </c>
      <c r="N58">
        <v>96.123576</v>
      </c>
      <c r="O58">
        <v>125.97062200000001</v>
      </c>
      <c r="P58">
        <v>144.69434000000001</v>
      </c>
      <c r="Q58">
        <v>12.351247000000001</v>
      </c>
      <c r="R58">
        <v>24.325779000000001</v>
      </c>
      <c r="S58">
        <v>15.640006</v>
      </c>
      <c r="T58">
        <v>2.3427739999999999</v>
      </c>
      <c r="U58">
        <v>403.98741899999999</v>
      </c>
      <c r="V58">
        <v>9.6547180000000008</v>
      </c>
      <c r="W58">
        <v>30.335474000000001</v>
      </c>
      <c r="X58">
        <v>98.706559999999996</v>
      </c>
      <c r="Y58">
        <v>0</v>
      </c>
      <c r="Z58">
        <v>18.871846999999999</v>
      </c>
      <c r="AA58">
        <v>0</v>
      </c>
      <c r="AB58">
        <v>15.595928000000001</v>
      </c>
      <c r="AC58">
        <v>0</v>
      </c>
      <c r="AD58">
        <v>0</v>
      </c>
      <c r="AE58">
        <v>19.028838</v>
      </c>
      <c r="AF58">
        <v>8.8969509999999996</v>
      </c>
      <c r="AG58">
        <v>49.152227000000003</v>
      </c>
      <c r="AH58">
        <v>0</v>
      </c>
      <c r="AI58">
        <v>0</v>
      </c>
      <c r="AJ58">
        <v>0</v>
      </c>
      <c r="AK58">
        <v>32.714424999999999</v>
      </c>
      <c r="AL58">
        <v>38.673858000000003</v>
      </c>
      <c r="AM58">
        <v>18.136955</v>
      </c>
      <c r="AN58">
        <v>0.75214700000000001</v>
      </c>
      <c r="AO58">
        <v>0</v>
      </c>
      <c r="AP58">
        <v>0</v>
      </c>
      <c r="AQ58">
        <v>0</v>
      </c>
      <c r="AR58">
        <v>33.548406999999997</v>
      </c>
      <c r="AS58">
        <v>36.552984000000002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5.3641509999999997</v>
      </c>
      <c r="AZ58">
        <v>0</v>
      </c>
      <c r="BA58">
        <v>0</v>
      </c>
      <c r="BB58">
        <v>5.1689480000000003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2057.9436569999998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367.08050500000002</v>
      </c>
      <c r="L59">
        <v>360.07909799999999</v>
      </c>
      <c r="M59">
        <v>64.899902999999995</v>
      </c>
      <c r="N59">
        <v>96.123576</v>
      </c>
      <c r="O59">
        <v>90.613884999999996</v>
      </c>
      <c r="P59">
        <v>144.69434000000001</v>
      </c>
      <c r="Q59">
        <v>12.351247000000001</v>
      </c>
      <c r="R59">
        <v>24.325779000000001</v>
      </c>
      <c r="S59">
        <v>15.640006</v>
      </c>
      <c r="T59">
        <v>2.3427739999999999</v>
      </c>
      <c r="U59">
        <v>403.98741899999999</v>
      </c>
      <c r="V59">
        <v>9.6547180000000008</v>
      </c>
      <c r="W59">
        <v>30.335474000000001</v>
      </c>
      <c r="X59">
        <v>98.706559999999996</v>
      </c>
      <c r="Y59">
        <v>0</v>
      </c>
      <c r="Z59">
        <v>18.871846999999999</v>
      </c>
      <c r="AA59">
        <v>0</v>
      </c>
      <c r="AB59">
        <v>15.595928000000001</v>
      </c>
      <c r="AC59">
        <v>0</v>
      </c>
      <c r="AD59">
        <v>0</v>
      </c>
      <c r="AE59">
        <v>19.028838</v>
      </c>
      <c r="AF59">
        <v>8.8969509999999996</v>
      </c>
      <c r="AG59">
        <v>49.152227000000003</v>
      </c>
      <c r="AH59">
        <v>0</v>
      </c>
      <c r="AI59">
        <v>0</v>
      </c>
      <c r="AJ59">
        <v>0</v>
      </c>
      <c r="AK59">
        <v>32.714424999999999</v>
      </c>
      <c r="AL59">
        <v>38.673858000000003</v>
      </c>
      <c r="AM59">
        <v>18.136955</v>
      </c>
      <c r="AN59">
        <v>0.75214700000000001</v>
      </c>
      <c r="AO59">
        <v>0</v>
      </c>
      <c r="AP59">
        <v>0</v>
      </c>
      <c r="AQ59">
        <v>0</v>
      </c>
      <c r="AR59">
        <v>33.548406999999997</v>
      </c>
      <c r="AS59">
        <v>36.552984000000002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5.3641509999999997</v>
      </c>
      <c r="AZ59">
        <v>0</v>
      </c>
      <c r="BA59">
        <v>0</v>
      </c>
      <c r="BB59">
        <v>5.1689480000000003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2022.5869199999997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367.08050500000002</v>
      </c>
      <c r="L60">
        <v>360.07909799999999</v>
      </c>
      <c r="M60">
        <v>64.899902999999995</v>
      </c>
      <c r="N60">
        <v>96.123576</v>
      </c>
      <c r="O60">
        <v>117.970454</v>
      </c>
      <c r="P60">
        <v>144.69434000000001</v>
      </c>
      <c r="Q60">
        <v>12.351247000000001</v>
      </c>
      <c r="R60">
        <v>24.325779000000001</v>
      </c>
      <c r="S60">
        <v>15.640006</v>
      </c>
      <c r="T60">
        <v>2.3427739999999999</v>
      </c>
      <c r="U60">
        <v>403.98741899999999</v>
      </c>
      <c r="V60">
        <v>9.6547180000000008</v>
      </c>
      <c r="W60">
        <v>30.335474000000001</v>
      </c>
      <c r="X60">
        <v>98.706559999999996</v>
      </c>
      <c r="Y60">
        <v>0</v>
      </c>
      <c r="Z60">
        <v>18.871846999999999</v>
      </c>
      <c r="AA60">
        <v>0</v>
      </c>
      <c r="AB60">
        <v>15.595928000000001</v>
      </c>
      <c r="AC60">
        <v>0</v>
      </c>
      <c r="AD60">
        <v>0</v>
      </c>
      <c r="AE60">
        <v>19.028838</v>
      </c>
      <c r="AF60">
        <v>8.8969509999999996</v>
      </c>
      <c r="AG60">
        <v>49.152227000000003</v>
      </c>
      <c r="AH60">
        <v>0</v>
      </c>
      <c r="AI60">
        <v>0</v>
      </c>
      <c r="AJ60">
        <v>0</v>
      </c>
      <c r="AK60">
        <v>32.714424999999999</v>
      </c>
      <c r="AL60">
        <v>38.673858000000003</v>
      </c>
      <c r="AM60">
        <v>18.136955</v>
      </c>
      <c r="AN60">
        <v>0.75214700000000001</v>
      </c>
      <c r="AO60">
        <v>0</v>
      </c>
      <c r="AP60">
        <v>0</v>
      </c>
      <c r="AQ60">
        <v>0</v>
      </c>
      <c r="AR60">
        <v>33.548406999999997</v>
      </c>
      <c r="AS60">
        <v>36.552984000000002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5.3641509999999997</v>
      </c>
      <c r="AZ60">
        <v>0</v>
      </c>
      <c r="BA60">
        <v>0</v>
      </c>
      <c r="BB60">
        <v>5.1689480000000003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2049.9434889999998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367.08050500000002</v>
      </c>
      <c r="L61">
        <v>360.07909799999999</v>
      </c>
      <c r="M61">
        <v>91.590209000000002</v>
      </c>
      <c r="N61">
        <v>119.989386</v>
      </c>
      <c r="O61">
        <v>125.97062200000001</v>
      </c>
      <c r="P61">
        <v>144.69434000000001</v>
      </c>
      <c r="Q61">
        <v>12.3416</v>
      </c>
      <c r="R61">
        <v>24.325779000000001</v>
      </c>
      <c r="S61">
        <v>15.640006</v>
      </c>
      <c r="T61">
        <v>2.3427739999999999</v>
      </c>
      <c r="U61">
        <v>403.98741899999999</v>
      </c>
      <c r="V61">
        <v>9.6547180000000008</v>
      </c>
      <c r="W61">
        <v>35.916842000000003</v>
      </c>
      <c r="X61">
        <v>112.55909200000001</v>
      </c>
      <c r="Y61">
        <v>0</v>
      </c>
      <c r="Z61">
        <v>12.581232</v>
      </c>
      <c r="AA61">
        <v>0</v>
      </c>
      <c r="AB61">
        <v>15.595928000000001</v>
      </c>
      <c r="AC61">
        <v>0</v>
      </c>
      <c r="AD61">
        <v>0</v>
      </c>
      <c r="AE61">
        <v>19.028838</v>
      </c>
      <c r="AF61">
        <v>8.8969509999999996</v>
      </c>
      <c r="AG61">
        <v>49.152227000000003</v>
      </c>
      <c r="AH61">
        <v>0</v>
      </c>
      <c r="AI61">
        <v>0</v>
      </c>
      <c r="AJ61">
        <v>0</v>
      </c>
      <c r="AK61">
        <v>32.714424999999999</v>
      </c>
      <c r="AL61">
        <v>38.673858000000003</v>
      </c>
      <c r="AM61">
        <v>18.136955</v>
      </c>
      <c r="AN61">
        <v>0.75214700000000001</v>
      </c>
      <c r="AO61">
        <v>0</v>
      </c>
      <c r="AP61">
        <v>0</v>
      </c>
      <c r="AQ61">
        <v>0</v>
      </c>
      <c r="AR61">
        <v>33.548406999999997</v>
      </c>
      <c r="AS61">
        <v>36.552984000000002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5.3641509999999997</v>
      </c>
      <c r="AZ61">
        <v>0</v>
      </c>
      <c r="BA61">
        <v>0</v>
      </c>
      <c r="BB61">
        <v>5.1689480000000003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2121.6334110000003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367.08050500000002</v>
      </c>
      <c r="L62">
        <v>360.07909799999999</v>
      </c>
      <c r="M62">
        <v>93.629868000000002</v>
      </c>
      <c r="N62">
        <v>119.989386</v>
      </c>
      <c r="O62">
        <v>125.97062200000001</v>
      </c>
      <c r="P62">
        <v>144.69434000000001</v>
      </c>
      <c r="Q62">
        <v>12.3416</v>
      </c>
      <c r="R62">
        <v>24.325779000000001</v>
      </c>
      <c r="S62">
        <v>15.640006</v>
      </c>
      <c r="T62">
        <v>2.3427739999999999</v>
      </c>
      <c r="U62">
        <v>403.98741899999999</v>
      </c>
      <c r="V62">
        <v>9.6547180000000008</v>
      </c>
      <c r="W62">
        <v>39.573054999999997</v>
      </c>
      <c r="X62">
        <v>143.06501</v>
      </c>
      <c r="Y62">
        <v>0</v>
      </c>
      <c r="Z62">
        <v>12.581232</v>
      </c>
      <c r="AA62">
        <v>0</v>
      </c>
      <c r="AB62">
        <v>0</v>
      </c>
      <c r="AC62">
        <v>0</v>
      </c>
      <c r="AD62">
        <v>0</v>
      </c>
      <c r="AE62">
        <v>19.028838</v>
      </c>
      <c r="AF62">
        <v>8.8969509999999996</v>
      </c>
      <c r="AG62">
        <v>49.152227000000003</v>
      </c>
      <c r="AH62">
        <v>0</v>
      </c>
      <c r="AI62">
        <v>0</v>
      </c>
      <c r="AJ62">
        <v>0</v>
      </c>
      <c r="AK62">
        <v>32.714424999999999</v>
      </c>
      <c r="AL62">
        <v>38.673858000000003</v>
      </c>
      <c r="AM62">
        <v>18.136955</v>
      </c>
      <c r="AN62">
        <v>0.75214700000000001</v>
      </c>
      <c r="AO62">
        <v>0</v>
      </c>
      <c r="AP62">
        <v>0</v>
      </c>
      <c r="AQ62">
        <v>0</v>
      </c>
      <c r="AR62">
        <v>33.548406999999997</v>
      </c>
      <c r="AS62">
        <v>36.552984000000002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5.3641509999999997</v>
      </c>
      <c r="AZ62">
        <v>0</v>
      </c>
      <c r="BA62">
        <v>0</v>
      </c>
      <c r="BB62">
        <v>5.1689480000000003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2142.2392730000006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367.08050500000002</v>
      </c>
      <c r="L63">
        <v>398.66709800000001</v>
      </c>
      <c r="M63">
        <v>93.629868000000002</v>
      </c>
      <c r="N63">
        <v>119.989386</v>
      </c>
      <c r="O63">
        <v>125.97062200000001</v>
      </c>
      <c r="P63">
        <v>144.69434000000001</v>
      </c>
      <c r="Q63">
        <v>14.942624</v>
      </c>
      <c r="R63">
        <v>30.119669999999999</v>
      </c>
      <c r="S63">
        <v>18.626524</v>
      </c>
      <c r="T63">
        <v>2.3427739999999999</v>
      </c>
      <c r="U63">
        <v>403.98741899999999</v>
      </c>
      <c r="V63">
        <v>9.6547180000000008</v>
      </c>
      <c r="W63">
        <v>44.761192000000001</v>
      </c>
      <c r="X63">
        <v>143.06501</v>
      </c>
      <c r="Y63">
        <v>0</v>
      </c>
      <c r="Z63">
        <v>12.581232</v>
      </c>
      <c r="AA63">
        <v>0</v>
      </c>
      <c r="AB63">
        <v>0</v>
      </c>
      <c r="AC63">
        <v>0</v>
      </c>
      <c r="AD63">
        <v>0</v>
      </c>
      <c r="AE63">
        <v>19.028838</v>
      </c>
      <c r="AF63">
        <v>8.8969509999999996</v>
      </c>
      <c r="AG63">
        <v>49.152227000000003</v>
      </c>
      <c r="AH63">
        <v>0</v>
      </c>
      <c r="AI63">
        <v>0</v>
      </c>
      <c r="AJ63">
        <v>0</v>
      </c>
      <c r="AK63">
        <v>32.714424999999999</v>
      </c>
      <c r="AL63">
        <v>25.782571999999998</v>
      </c>
      <c r="AM63">
        <v>18.136955</v>
      </c>
      <c r="AN63">
        <v>0.75214700000000001</v>
      </c>
      <c r="AO63">
        <v>0</v>
      </c>
      <c r="AP63">
        <v>0</v>
      </c>
      <c r="AQ63">
        <v>0</v>
      </c>
      <c r="AR63">
        <v>39.406066000000003</v>
      </c>
      <c r="AS63">
        <v>36.552984000000002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5.3641509999999997</v>
      </c>
      <c r="AZ63">
        <v>0</v>
      </c>
      <c r="BA63">
        <v>0</v>
      </c>
      <c r="BB63">
        <v>5.1689480000000003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2190.3632160000002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367.08050500000002</v>
      </c>
      <c r="L64">
        <v>417.96109799999999</v>
      </c>
      <c r="M64">
        <v>93.629868000000002</v>
      </c>
      <c r="N64">
        <v>119.989386</v>
      </c>
      <c r="O64">
        <v>125.97062200000001</v>
      </c>
      <c r="P64">
        <v>144.69434000000001</v>
      </c>
      <c r="Q64">
        <v>14.942624</v>
      </c>
      <c r="R64">
        <v>38.723636999999997</v>
      </c>
      <c r="S64">
        <v>18.626524</v>
      </c>
      <c r="T64">
        <v>2.931241</v>
      </c>
      <c r="U64">
        <v>403.98741899999999</v>
      </c>
      <c r="V64">
        <v>9.6547180000000008</v>
      </c>
      <c r="W64">
        <v>44.761192000000001</v>
      </c>
      <c r="X64">
        <v>143.06501</v>
      </c>
      <c r="Y64">
        <v>0</v>
      </c>
      <c r="Z64">
        <v>12.581232</v>
      </c>
      <c r="AA64">
        <v>0</v>
      </c>
      <c r="AB64">
        <v>0</v>
      </c>
      <c r="AC64">
        <v>0</v>
      </c>
      <c r="AD64">
        <v>0</v>
      </c>
      <c r="AE64">
        <v>19.028838</v>
      </c>
      <c r="AF64">
        <v>8.8969509999999996</v>
      </c>
      <c r="AG64">
        <v>49.152227000000003</v>
      </c>
      <c r="AH64">
        <v>0</v>
      </c>
      <c r="AI64">
        <v>0</v>
      </c>
      <c r="AJ64">
        <v>0</v>
      </c>
      <c r="AK64">
        <v>32.714424999999999</v>
      </c>
      <c r="AL64">
        <v>25.782571999999998</v>
      </c>
      <c r="AM64">
        <v>18.136955</v>
      </c>
      <c r="AN64">
        <v>0.75214700000000001</v>
      </c>
      <c r="AO64">
        <v>0</v>
      </c>
      <c r="AP64">
        <v>0</v>
      </c>
      <c r="AQ64">
        <v>0</v>
      </c>
      <c r="AR64">
        <v>39.406066000000003</v>
      </c>
      <c r="AS64">
        <v>36.552984000000002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5.3641509999999997</v>
      </c>
      <c r="AZ64">
        <v>0</v>
      </c>
      <c r="BA64">
        <v>0</v>
      </c>
      <c r="BB64">
        <v>5.1689480000000003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2218.8496500000006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367.08050500000002</v>
      </c>
      <c r="L65">
        <v>437.25509799999998</v>
      </c>
      <c r="M65">
        <v>93.629868000000002</v>
      </c>
      <c r="N65">
        <v>119.989386</v>
      </c>
      <c r="O65">
        <v>125.97062200000001</v>
      </c>
      <c r="P65">
        <v>144.69434000000001</v>
      </c>
      <c r="Q65">
        <v>19.272680000000001</v>
      </c>
      <c r="R65">
        <v>38.723636999999997</v>
      </c>
      <c r="S65">
        <v>23.919350999999999</v>
      </c>
      <c r="T65">
        <v>2.931241</v>
      </c>
      <c r="U65">
        <v>403.98741899999999</v>
      </c>
      <c r="V65">
        <v>9.6547180000000008</v>
      </c>
      <c r="W65">
        <v>44.761192000000001</v>
      </c>
      <c r="X65">
        <v>143.06501</v>
      </c>
      <c r="Y65">
        <v>0</v>
      </c>
      <c r="Z65">
        <v>12.581232</v>
      </c>
      <c r="AA65">
        <v>0</v>
      </c>
      <c r="AB65">
        <v>0</v>
      </c>
      <c r="AC65">
        <v>0</v>
      </c>
      <c r="AD65">
        <v>0</v>
      </c>
      <c r="AE65">
        <v>19.028838</v>
      </c>
      <c r="AF65">
        <v>8.8969509999999996</v>
      </c>
      <c r="AG65">
        <v>49.152227000000003</v>
      </c>
      <c r="AH65">
        <v>0</v>
      </c>
      <c r="AI65">
        <v>0</v>
      </c>
      <c r="AJ65">
        <v>0</v>
      </c>
      <c r="AK65">
        <v>32.714424999999999</v>
      </c>
      <c r="AL65">
        <v>12.891285999999999</v>
      </c>
      <c r="AM65">
        <v>18.136955</v>
      </c>
      <c r="AN65">
        <v>0.75214700000000001</v>
      </c>
      <c r="AO65">
        <v>0</v>
      </c>
      <c r="AP65">
        <v>0.74146800000000002</v>
      </c>
      <c r="AQ65">
        <v>0</v>
      </c>
      <c r="AR65">
        <v>39.406066000000003</v>
      </c>
      <c r="AS65">
        <v>36.552984000000002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5.3641509999999997</v>
      </c>
      <c r="AZ65">
        <v>0</v>
      </c>
      <c r="BA65">
        <v>0</v>
      </c>
      <c r="BB65">
        <v>5.1689480000000003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2235.6167150000006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393.49399099999999</v>
      </c>
      <c r="L66">
        <v>454.78630199999998</v>
      </c>
      <c r="M66">
        <v>93.629868000000002</v>
      </c>
      <c r="N66">
        <v>119.989386</v>
      </c>
      <c r="O66">
        <v>125.97062200000001</v>
      </c>
      <c r="P66">
        <v>144.69434000000001</v>
      </c>
      <c r="Q66">
        <v>19.272680000000001</v>
      </c>
      <c r="R66">
        <v>38.723636999999997</v>
      </c>
      <c r="S66">
        <v>23.919350999999999</v>
      </c>
      <c r="T66">
        <v>2.931241</v>
      </c>
      <c r="U66">
        <v>403.98741899999999</v>
      </c>
      <c r="V66">
        <v>9.6547180000000008</v>
      </c>
      <c r="W66">
        <v>44.761192000000001</v>
      </c>
      <c r="X66">
        <v>143.06501</v>
      </c>
      <c r="Y66">
        <v>0</v>
      </c>
      <c r="Z66">
        <v>12.581232</v>
      </c>
      <c r="AA66">
        <v>12.041385</v>
      </c>
      <c r="AB66">
        <v>0</v>
      </c>
      <c r="AC66">
        <v>0</v>
      </c>
      <c r="AD66">
        <v>0</v>
      </c>
      <c r="AE66">
        <v>19.028838</v>
      </c>
      <c r="AF66">
        <v>8.8969509999999996</v>
      </c>
      <c r="AG66">
        <v>49.152227000000003</v>
      </c>
      <c r="AH66">
        <v>0</v>
      </c>
      <c r="AI66">
        <v>0</v>
      </c>
      <c r="AJ66">
        <v>0</v>
      </c>
      <c r="AK66">
        <v>32.714424999999999</v>
      </c>
      <c r="AL66">
        <v>12.891285999999999</v>
      </c>
      <c r="AM66">
        <v>18.136955</v>
      </c>
      <c r="AN66">
        <v>0.75214700000000001</v>
      </c>
      <c r="AO66">
        <v>0</v>
      </c>
      <c r="AP66">
        <v>0.74146800000000002</v>
      </c>
      <c r="AQ66">
        <v>0</v>
      </c>
      <c r="AR66">
        <v>33.548406999999997</v>
      </c>
      <c r="AS66">
        <v>36.552984000000002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5.3641509999999997</v>
      </c>
      <c r="AZ66">
        <v>0</v>
      </c>
      <c r="BA66">
        <v>0</v>
      </c>
      <c r="BB66">
        <v>5.1689480000000003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2285.745131000001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379.98819099999997</v>
      </c>
      <c r="L67">
        <v>464.43330200000003</v>
      </c>
      <c r="M67">
        <v>93.629868000000002</v>
      </c>
      <c r="N67">
        <v>119.989386</v>
      </c>
      <c r="O67">
        <v>125.97062200000001</v>
      </c>
      <c r="P67">
        <v>144.69434000000001</v>
      </c>
      <c r="Q67">
        <v>19.272680000000001</v>
      </c>
      <c r="R67">
        <v>38.723636999999997</v>
      </c>
      <c r="S67">
        <v>23.919350999999999</v>
      </c>
      <c r="T67">
        <v>2.931241</v>
      </c>
      <c r="U67">
        <v>403.98741899999999</v>
      </c>
      <c r="V67">
        <v>9.6547180000000008</v>
      </c>
      <c r="W67">
        <v>44.761192000000001</v>
      </c>
      <c r="X67">
        <v>143.06501</v>
      </c>
      <c r="Y67">
        <v>0</v>
      </c>
      <c r="Z67">
        <v>12.581232</v>
      </c>
      <c r="AA67">
        <v>12.041385</v>
      </c>
      <c r="AB67">
        <v>0</v>
      </c>
      <c r="AC67">
        <v>0</v>
      </c>
      <c r="AD67">
        <v>10.475536</v>
      </c>
      <c r="AE67">
        <v>19.028838</v>
      </c>
      <c r="AF67">
        <v>0</v>
      </c>
      <c r="AG67">
        <v>49.152227000000003</v>
      </c>
      <c r="AH67">
        <v>0</v>
      </c>
      <c r="AI67">
        <v>0</v>
      </c>
      <c r="AJ67">
        <v>0</v>
      </c>
      <c r="AK67">
        <v>32.714424999999999</v>
      </c>
      <c r="AL67">
        <v>12.891285999999999</v>
      </c>
      <c r="AM67">
        <v>18.136955</v>
      </c>
      <c r="AN67">
        <v>0.75214700000000001</v>
      </c>
      <c r="AO67">
        <v>0</v>
      </c>
      <c r="AP67">
        <v>0.74146800000000002</v>
      </c>
      <c r="AQ67">
        <v>0</v>
      </c>
      <c r="AR67">
        <v>12.780346</v>
      </c>
      <c r="AS67">
        <v>36.552984000000002</v>
      </c>
      <c r="AT67">
        <v>19.293970000000002</v>
      </c>
      <c r="AU67">
        <v>0</v>
      </c>
      <c r="AV67">
        <v>0</v>
      </c>
      <c r="AW67">
        <v>0</v>
      </c>
      <c r="AX67">
        <v>0</v>
      </c>
      <c r="AY67">
        <v>5.3641509999999997</v>
      </c>
      <c r="AZ67">
        <v>0</v>
      </c>
      <c r="BA67">
        <v>0</v>
      </c>
      <c r="BB67">
        <v>5.1689480000000003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2262.6968550000011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406.99979100000002</v>
      </c>
      <c r="L68">
        <v>464.43330200000003</v>
      </c>
      <c r="M68">
        <v>93.629868000000002</v>
      </c>
      <c r="N68">
        <v>119.989386</v>
      </c>
      <c r="O68">
        <v>125.97062200000001</v>
      </c>
      <c r="P68">
        <v>144.69434000000001</v>
      </c>
      <c r="Q68">
        <v>19.272680000000001</v>
      </c>
      <c r="R68">
        <v>38.723636999999997</v>
      </c>
      <c r="S68">
        <v>23.919350999999999</v>
      </c>
      <c r="T68">
        <v>2.931241</v>
      </c>
      <c r="U68">
        <v>403.98741899999999</v>
      </c>
      <c r="V68">
        <v>9.6547180000000008</v>
      </c>
      <c r="W68">
        <v>44.761192000000001</v>
      </c>
      <c r="X68">
        <v>143.06501</v>
      </c>
      <c r="Y68">
        <v>0</v>
      </c>
      <c r="Z68">
        <v>12.581232</v>
      </c>
      <c r="AA68">
        <v>12.955921</v>
      </c>
      <c r="AB68">
        <v>0</v>
      </c>
      <c r="AC68">
        <v>0</v>
      </c>
      <c r="AD68">
        <v>10.475536</v>
      </c>
      <c r="AE68">
        <v>19.028838</v>
      </c>
      <c r="AF68">
        <v>0</v>
      </c>
      <c r="AG68">
        <v>49.152227000000003</v>
      </c>
      <c r="AH68">
        <v>0</v>
      </c>
      <c r="AI68">
        <v>0</v>
      </c>
      <c r="AJ68">
        <v>0</v>
      </c>
      <c r="AK68">
        <v>32.714424999999999</v>
      </c>
      <c r="AL68">
        <v>12.891285999999999</v>
      </c>
      <c r="AM68">
        <v>18.136955</v>
      </c>
      <c r="AN68">
        <v>0.75214700000000001</v>
      </c>
      <c r="AO68">
        <v>0</v>
      </c>
      <c r="AP68">
        <v>0.74146800000000002</v>
      </c>
      <c r="AQ68">
        <v>0</v>
      </c>
      <c r="AR68">
        <v>4.2601149999999999</v>
      </c>
      <c r="AS68">
        <v>36.552984000000002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5.3641509999999997</v>
      </c>
      <c r="AZ68">
        <v>0</v>
      </c>
      <c r="BA68">
        <v>0</v>
      </c>
      <c r="BB68">
        <v>5.1689480000000003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2282.1027600000011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430.15259099999997</v>
      </c>
      <c r="L69">
        <v>464.43330200000003</v>
      </c>
      <c r="M69">
        <v>93.629868000000002</v>
      </c>
      <c r="N69">
        <v>119.989386</v>
      </c>
      <c r="O69">
        <v>125.97062200000001</v>
      </c>
      <c r="P69">
        <v>144.69434000000001</v>
      </c>
      <c r="Q69">
        <v>19.272680000000001</v>
      </c>
      <c r="R69">
        <v>38.723636999999997</v>
      </c>
      <c r="S69">
        <v>23.919350999999999</v>
      </c>
      <c r="T69">
        <v>2.931241</v>
      </c>
      <c r="U69">
        <v>403.98741899999999</v>
      </c>
      <c r="V69">
        <v>9.6547180000000008</v>
      </c>
      <c r="W69">
        <v>44.761192000000001</v>
      </c>
      <c r="X69">
        <v>143.06501</v>
      </c>
      <c r="Y69">
        <v>0</v>
      </c>
      <c r="Z69">
        <v>12.581232</v>
      </c>
      <c r="AA69">
        <v>27.106835</v>
      </c>
      <c r="AB69">
        <v>0</v>
      </c>
      <c r="AC69">
        <v>0</v>
      </c>
      <c r="AD69">
        <v>10.475536</v>
      </c>
      <c r="AE69">
        <v>19.028838</v>
      </c>
      <c r="AF69">
        <v>0</v>
      </c>
      <c r="AG69">
        <v>49.152227000000003</v>
      </c>
      <c r="AH69">
        <v>0</v>
      </c>
      <c r="AI69">
        <v>0</v>
      </c>
      <c r="AJ69">
        <v>0</v>
      </c>
      <c r="AK69">
        <v>32.714424999999999</v>
      </c>
      <c r="AL69">
        <v>12.891285999999999</v>
      </c>
      <c r="AM69">
        <v>18.136955</v>
      </c>
      <c r="AN69">
        <v>0.75214700000000001</v>
      </c>
      <c r="AO69">
        <v>0</v>
      </c>
      <c r="AP69">
        <v>1.8536710000000001</v>
      </c>
      <c r="AQ69">
        <v>0</v>
      </c>
      <c r="AR69">
        <v>4.2601149999999999</v>
      </c>
      <c r="AS69">
        <v>36.552984000000002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5.3641509999999997</v>
      </c>
      <c r="AZ69">
        <v>0</v>
      </c>
      <c r="BA69">
        <v>0</v>
      </c>
      <c r="BB69">
        <v>5.1689480000000003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2320.5186770000005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437.87019099999998</v>
      </c>
      <c r="L70">
        <v>464.66482999999999</v>
      </c>
      <c r="M70">
        <v>93.629868000000002</v>
      </c>
      <c r="N70">
        <v>119.989386</v>
      </c>
      <c r="O70">
        <v>125.97062200000001</v>
      </c>
      <c r="P70">
        <v>144.69434000000001</v>
      </c>
      <c r="Q70">
        <v>21.831161000000002</v>
      </c>
      <c r="R70">
        <v>43.321421000000001</v>
      </c>
      <c r="S70">
        <v>26.663325</v>
      </c>
      <c r="T70">
        <v>2.931241</v>
      </c>
      <c r="U70">
        <v>403.98741899999999</v>
      </c>
      <c r="V70">
        <v>9.6547180000000008</v>
      </c>
      <c r="W70">
        <v>44.761192000000001</v>
      </c>
      <c r="X70">
        <v>143.06501</v>
      </c>
      <c r="Y70">
        <v>0</v>
      </c>
      <c r="Z70">
        <v>12.581232</v>
      </c>
      <c r="AA70">
        <v>27.106835</v>
      </c>
      <c r="AB70">
        <v>0</v>
      </c>
      <c r="AC70">
        <v>0</v>
      </c>
      <c r="AD70">
        <v>10.475536</v>
      </c>
      <c r="AE70">
        <v>19.028838</v>
      </c>
      <c r="AF70">
        <v>0</v>
      </c>
      <c r="AG70">
        <v>49.152227000000003</v>
      </c>
      <c r="AH70">
        <v>0</v>
      </c>
      <c r="AI70">
        <v>0</v>
      </c>
      <c r="AJ70">
        <v>0</v>
      </c>
      <c r="AK70">
        <v>32.714424999999999</v>
      </c>
      <c r="AL70">
        <v>12.891285999999999</v>
      </c>
      <c r="AM70">
        <v>18.136955</v>
      </c>
      <c r="AN70">
        <v>0.75214700000000001</v>
      </c>
      <c r="AO70">
        <v>0</v>
      </c>
      <c r="AP70">
        <v>1.8536710000000001</v>
      </c>
      <c r="AQ70">
        <v>0</v>
      </c>
      <c r="AR70">
        <v>31.950863999999999</v>
      </c>
      <c r="AS70">
        <v>36.552984000000002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5.3641509999999997</v>
      </c>
      <c r="AZ70">
        <v>0</v>
      </c>
      <c r="BA70">
        <v>0</v>
      </c>
      <c r="BB70">
        <v>5.1689480000000003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2366.0587930000006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456.19949100000002</v>
      </c>
      <c r="L71">
        <v>464.09565700000002</v>
      </c>
      <c r="M71">
        <v>93.629868000000002</v>
      </c>
      <c r="N71">
        <v>119.989386</v>
      </c>
      <c r="O71">
        <v>125.97062200000001</v>
      </c>
      <c r="P71">
        <v>144.69434000000001</v>
      </c>
      <c r="Q71">
        <v>21.831161000000002</v>
      </c>
      <c r="R71">
        <v>43.321421000000001</v>
      </c>
      <c r="S71">
        <v>26.663325</v>
      </c>
      <c r="T71">
        <v>2.931241</v>
      </c>
      <c r="U71">
        <v>403.98741899999999</v>
      </c>
      <c r="V71">
        <v>9.6547180000000008</v>
      </c>
      <c r="W71">
        <v>44.761192000000001</v>
      </c>
      <c r="X71">
        <v>143.06501</v>
      </c>
      <c r="Y71">
        <v>0</v>
      </c>
      <c r="Z71">
        <v>6.290616</v>
      </c>
      <c r="AA71">
        <v>27.106835</v>
      </c>
      <c r="AB71">
        <v>0</v>
      </c>
      <c r="AC71">
        <v>0</v>
      </c>
      <c r="AD71">
        <v>10.475536</v>
      </c>
      <c r="AE71">
        <v>19.028838</v>
      </c>
      <c r="AF71">
        <v>0</v>
      </c>
      <c r="AG71">
        <v>49.152227000000003</v>
      </c>
      <c r="AH71">
        <v>19.349696999999999</v>
      </c>
      <c r="AI71">
        <v>0</v>
      </c>
      <c r="AJ71">
        <v>0</v>
      </c>
      <c r="AK71">
        <v>32.714424999999999</v>
      </c>
      <c r="AL71">
        <v>12.330795</v>
      </c>
      <c r="AM71">
        <v>18.136955</v>
      </c>
      <c r="AN71">
        <v>0.75214700000000001</v>
      </c>
      <c r="AO71">
        <v>0</v>
      </c>
      <c r="AP71">
        <v>1.8536710000000001</v>
      </c>
      <c r="AQ71">
        <v>0</v>
      </c>
      <c r="AR71">
        <v>33.548406999999997</v>
      </c>
      <c r="AS71">
        <v>36.552984000000002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5.3641509999999997</v>
      </c>
      <c r="AZ71">
        <v>0</v>
      </c>
      <c r="BA71">
        <v>0.74285400000000001</v>
      </c>
      <c r="BB71">
        <v>5.1689480000000003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2398.6579070000003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487.06989099999998</v>
      </c>
      <c r="L72">
        <v>464.09565700000002</v>
      </c>
      <c r="M72">
        <v>93.629868000000002</v>
      </c>
      <c r="N72">
        <v>119.989386</v>
      </c>
      <c r="O72">
        <v>125.97062200000001</v>
      </c>
      <c r="P72">
        <v>144.69434000000001</v>
      </c>
      <c r="Q72">
        <v>21.831161000000002</v>
      </c>
      <c r="R72">
        <v>43.321421000000001</v>
      </c>
      <c r="S72">
        <v>26.663325</v>
      </c>
      <c r="T72">
        <v>2.931241</v>
      </c>
      <c r="U72">
        <v>403.98741899999999</v>
      </c>
      <c r="V72">
        <v>9.6547180000000008</v>
      </c>
      <c r="W72">
        <v>44.761192000000001</v>
      </c>
      <c r="X72">
        <v>143.06501</v>
      </c>
      <c r="Y72">
        <v>0</v>
      </c>
      <c r="Z72">
        <v>6.290616</v>
      </c>
      <c r="AA72">
        <v>27.106835</v>
      </c>
      <c r="AB72">
        <v>3.9463379999999999</v>
      </c>
      <c r="AC72">
        <v>0</v>
      </c>
      <c r="AD72">
        <v>10.475536</v>
      </c>
      <c r="AE72">
        <v>19.028838</v>
      </c>
      <c r="AF72">
        <v>0</v>
      </c>
      <c r="AG72">
        <v>49.152227000000003</v>
      </c>
      <c r="AH72">
        <v>23.649629000000001</v>
      </c>
      <c r="AI72">
        <v>0</v>
      </c>
      <c r="AJ72">
        <v>0</v>
      </c>
      <c r="AK72">
        <v>32.714424999999999</v>
      </c>
      <c r="AL72">
        <v>12.330795</v>
      </c>
      <c r="AM72">
        <v>18.136955</v>
      </c>
      <c r="AN72">
        <v>0.75214700000000001</v>
      </c>
      <c r="AO72">
        <v>0</v>
      </c>
      <c r="AP72">
        <v>1.8536710000000001</v>
      </c>
      <c r="AQ72">
        <v>0</v>
      </c>
      <c r="AR72">
        <v>33.548406999999997</v>
      </c>
      <c r="AS72">
        <v>36.552984000000002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5.3641509999999997</v>
      </c>
      <c r="AZ72">
        <v>0</v>
      </c>
      <c r="BA72">
        <v>0.90628200000000003</v>
      </c>
      <c r="BB72">
        <v>5.1689480000000003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2437.9380050000004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497.68159100000003</v>
      </c>
      <c r="L73">
        <v>485.495115</v>
      </c>
      <c r="M73">
        <v>93.629868000000002</v>
      </c>
      <c r="N73">
        <v>119.989386</v>
      </c>
      <c r="O73">
        <v>125.97062200000001</v>
      </c>
      <c r="P73">
        <v>144.69434000000001</v>
      </c>
      <c r="Q73">
        <v>21.831161000000002</v>
      </c>
      <c r="R73">
        <v>43.321421000000001</v>
      </c>
      <c r="S73">
        <v>26.663325</v>
      </c>
      <c r="T73">
        <v>2.931241</v>
      </c>
      <c r="U73">
        <v>403.98741899999999</v>
      </c>
      <c r="V73">
        <v>9.6547180000000008</v>
      </c>
      <c r="W73">
        <v>44.761192000000001</v>
      </c>
      <c r="X73">
        <v>143.06501</v>
      </c>
      <c r="Y73">
        <v>0</v>
      </c>
      <c r="Z73">
        <v>6.290616</v>
      </c>
      <c r="AA73">
        <v>27.106835</v>
      </c>
      <c r="AB73">
        <v>15.595928000000001</v>
      </c>
      <c r="AC73">
        <v>11.189282</v>
      </c>
      <c r="AD73">
        <v>10.475536</v>
      </c>
      <c r="AE73">
        <v>19.028838</v>
      </c>
      <c r="AF73">
        <v>0</v>
      </c>
      <c r="AG73">
        <v>49.152227000000003</v>
      </c>
      <c r="AH73">
        <v>42.999326000000003</v>
      </c>
      <c r="AI73">
        <v>0</v>
      </c>
      <c r="AJ73">
        <v>0</v>
      </c>
      <c r="AK73">
        <v>32.714424999999999</v>
      </c>
      <c r="AL73">
        <v>25.782571999999998</v>
      </c>
      <c r="AM73">
        <v>18.136955</v>
      </c>
      <c r="AN73">
        <v>0.75214700000000001</v>
      </c>
      <c r="AO73">
        <v>0</v>
      </c>
      <c r="AP73">
        <v>1.8536710000000001</v>
      </c>
      <c r="AQ73">
        <v>10.992203999999999</v>
      </c>
      <c r="AR73">
        <v>33.548406999999997</v>
      </c>
      <c r="AS73">
        <v>36.552984000000002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5.3641509999999997</v>
      </c>
      <c r="AZ73">
        <v>1.8075559999999999</v>
      </c>
      <c r="BA73">
        <v>1.6639930000000001</v>
      </c>
      <c r="BB73">
        <v>5.1689480000000003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2539.1469800000013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494.78749099999999</v>
      </c>
      <c r="L74">
        <v>475.84811500000001</v>
      </c>
      <c r="M74">
        <v>93.629868000000002</v>
      </c>
      <c r="N74">
        <v>119.989386</v>
      </c>
      <c r="O74">
        <v>125.97062200000001</v>
      </c>
      <c r="P74">
        <v>144.69434000000001</v>
      </c>
      <c r="Q74">
        <v>21.831161000000002</v>
      </c>
      <c r="R74">
        <v>43.321421000000001</v>
      </c>
      <c r="S74">
        <v>26.663325</v>
      </c>
      <c r="T74">
        <v>2.931241</v>
      </c>
      <c r="U74">
        <v>403.98741899999999</v>
      </c>
      <c r="V74">
        <v>9.6547180000000008</v>
      </c>
      <c r="W74">
        <v>44.761192000000001</v>
      </c>
      <c r="X74">
        <v>143.06501</v>
      </c>
      <c r="Y74">
        <v>0</v>
      </c>
      <c r="Z74">
        <v>6.290616</v>
      </c>
      <c r="AA74">
        <v>27.106835</v>
      </c>
      <c r="AB74">
        <v>15.595928000000001</v>
      </c>
      <c r="AC74">
        <v>11.189282</v>
      </c>
      <c r="AD74">
        <v>10.475536</v>
      </c>
      <c r="AE74">
        <v>19.028838</v>
      </c>
      <c r="AF74">
        <v>0</v>
      </c>
      <c r="AG74">
        <v>49.152227000000003</v>
      </c>
      <c r="AH74">
        <v>68.798922000000005</v>
      </c>
      <c r="AI74">
        <v>0</v>
      </c>
      <c r="AJ74">
        <v>0</v>
      </c>
      <c r="AK74">
        <v>32.714424999999999</v>
      </c>
      <c r="AL74">
        <v>25.782571999999998</v>
      </c>
      <c r="AM74">
        <v>18.136955</v>
      </c>
      <c r="AN74">
        <v>0.75214700000000001</v>
      </c>
      <c r="AO74">
        <v>0</v>
      </c>
      <c r="AP74">
        <v>1.8536710000000001</v>
      </c>
      <c r="AQ74">
        <v>21.984407999999998</v>
      </c>
      <c r="AR74">
        <v>33.548406999999997</v>
      </c>
      <c r="AS74">
        <v>36.552984000000002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5.3641509999999997</v>
      </c>
      <c r="AZ74">
        <v>3.6151119999999999</v>
      </c>
      <c r="BA74">
        <v>2.6594159999999998</v>
      </c>
      <c r="BB74">
        <v>5.1689480000000003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2566.2006590000005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488.03459099999998</v>
      </c>
      <c r="L75">
        <v>451.15902999999997</v>
      </c>
      <c r="M75">
        <v>93.629868000000002</v>
      </c>
      <c r="N75">
        <v>119.989386</v>
      </c>
      <c r="O75">
        <v>125.97062200000001</v>
      </c>
      <c r="P75">
        <v>144.69434000000001</v>
      </c>
      <c r="Q75">
        <v>21.720779</v>
      </c>
      <c r="R75">
        <v>43.321421000000001</v>
      </c>
      <c r="S75">
        <v>24.315892999999999</v>
      </c>
      <c r="T75">
        <v>2.931241</v>
      </c>
      <c r="U75">
        <v>403.98741899999999</v>
      </c>
      <c r="V75">
        <v>9.6547180000000008</v>
      </c>
      <c r="W75">
        <v>44.761192000000001</v>
      </c>
      <c r="X75">
        <v>143.06501</v>
      </c>
      <c r="Y75">
        <v>0</v>
      </c>
      <c r="Z75">
        <v>6.290616</v>
      </c>
      <c r="AA75">
        <v>27.106835</v>
      </c>
      <c r="AB75">
        <v>15.595928000000001</v>
      </c>
      <c r="AC75">
        <v>11.189282</v>
      </c>
      <c r="AD75">
        <v>10.475536</v>
      </c>
      <c r="AE75">
        <v>38.057675000000003</v>
      </c>
      <c r="AF75">
        <v>0</v>
      </c>
      <c r="AG75">
        <v>49.152227000000003</v>
      </c>
      <c r="AH75">
        <v>80.623737000000006</v>
      </c>
      <c r="AI75">
        <v>0</v>
      </c>
      <c r="AJ75">
        <v>0</v>
      </c>
      <c r="AK75">
        <v>32.714424999999999</v>
      </c>
      <c r="AL75">
        <v>38.673858000000003</v>
      </c>
      <c r="AM75">
        <v>18.136955</v>
      </c>
      <c r="AN75">
        <v>0.75214700000000001</v>
      </c>
      <c r="AO75">
        <v>0</v>
      </c>
      <c r="AP75">
        <v>1.8536710000000001</v>
      </c>
      <c r="AQ75">
        <v>32.976612000000003</v>
      </c>
      <c r="AR75">
        <v>33.548406999999997</v>
      </c>
      <c r="AS75">
        <v>36.552984000000002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5.3641509999999997</v>
      </c>
      <c r="AZ75">
        <v>3.6151119999999999</v>
      </c>
      <c r="BA75">
        <v>3.1051280000000001</v>
      </c>
      <c r="BB75">
        <v>5.1689480000000003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2587.483714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438.83489100000003</v>
      </c>
      <c r="L76">
        <v>476.66064999999998</v>
      </c>
      <c r="M76">
        <v>93.629868000000002</v>
      </c>
      <c r="N76">
        <v>119.989386</v>
      </c>
      <c r="O76">
        <v>125.97062200000001</v>
      </c>
      <c r="P76">
        <v>144.69434000000001</v>
      </c>
      <c r="Q76">
        <v>19.902766</v>
      </c>
      <c r="R76">
        <v>43.321421000000001</v>
      </c>
      <c r="S76">
        <v>24.054409</v>
      </c>
      <c r="T76">
        <v>2.931241</v>
      </c>
      <c r="U76">
        <v>403.98741899999999</v>
      </c>
      <c r="V76">
        <v>9.6547180000000008</v>
      </c>
      <c r="W76">
        <v>44.761192000000001</v>
      </c>
      <c r="X76">
        <v>143.06501</v>
      </c>
      <c r="Y76">
        <v>0</v>
      </c>
      <c r="Z76">
        <v>3.1835100000000001</v>
      </c>
      <c r="AA76">
        <v>27.106835</v>
      </c>
      <c r="AB76">
        <v>31.191856000000001</v>
      </c>
      <c r="AC76">
        <v>22.378565999999999</v>
      </c>
      <c r="AD76">
        <v>20.951073999999998</v>
      </c>
      <c r="AE76">
        <v>38.057675000000003</v>
      </c>
      <c r="AF76">
        <v>8.8969509999999996</v>
      </c>
      <c r="AG76">
        <v>49.152227000000003</v>
      </c>
      <c r="AH76">
        <v>118.248147</v>
      </c>
      <c r="AI76">
        <v>0</v>
      </c>
      <c r="AJ76">
        <v>0</v>
      </c>
      <c r="AK76">
        <v>32.714424999999999</v>
      </c>
      <c r="AL76">
        <v>38.673858000000003</v>
      </c>
      <c r="AM76">
        <v>18.136955</v>
      </c>
      <c r="AN76">
        <v>0.75214700000000001</v>
      </c>
      <c r="AO76">
        <v>0</v>
      </c>
      <c r="AP76">
        <v>1.8536710000000001</v>
      </c>
      <c r="AQ76">
        <v>43.968815999999997</v>
      </c>
      <c r="AR76">
        <v>33.548406999999997</v>
      </c>
      <c r="AS76">
        <v>36.552984000000002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5.3641509999999997</v>
      </c>
      <c r="AZ76">
        <v>4.1799739999999996</v>
      </c>
      <c r="BA76">
        <v>4.5611220000000001</v>
      </c>
      <c r="BB76">
        <v>5.1689480000000003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2655.3942020000004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457.17030899999997</v>
      </c>
      <c r="L77">
        <v>576.72045200000002</v>
      </c>
      <c r="M77">
        <v>93.629868000000002</v>
      </c>
      <c r="N77">
        <v>119.989386</v>
      </c>
      <c r="O77">
        <v>125.97062200000001</v>
      </c>
      <c r="P77">
        <v>144.69434000000001</v>
      </c>
      <c r="Q77">
        <v>19.378796999999999</v>
      </c>
      <c r="R77">
        <v>43.321421000000001</v>
      </c>
      <c r="S77">
        <v>24.054409</v>
      </c>
      <c r="T77">
        <v>2.931241</v>
      </c>
      <c r="U77">
        <v>403.98741899999999</v>
      </c>
      <c r="V77">
        <v>9.6547180000000008</v>
      </c>
      <c r="W77">
        <v>44.761192000000001</v>
      </c>
      <c r="X77">
        <v>143.06501</v>
      </c>
      <c r="Y77">
        <v>0</v>
      </c>
      <c r="Z77">
        <v>18.871846999999999</v>
      </c>
      <c r="AA77">
        <v>40.660252999999997</v>
      </c>
      <c r="AB77">
        <v>47.829618000000004</v>
      </c>
      <c r="AC77">
        <v>33.601709999999997</v>
      </c>
      <c r="AD77">
        <v>31.42661</v>
      </c>
      <c r="AE77">
        <v>57.086511000000002</v>
      </c>
      <c r="AF77">
        <v>10.009069</v>
      </c>
      <c r="AG77">
        <v>49.152227000000003</v>
      </c>
      <c r="AH77">
        <v>153.72259099999999</v>
      </c>
      <c r="AI77">
        <v>3.6797209999999998</v>
      </c>
      <c r="AJ77">
        <v>0</v>
      </c>
      <c r="AK77">
        <v>32.714424999999999</v>
      </c>
      <c r="AL77">
        <v>76.574239000000006</v>
      </c>
      <c r="AM77">
        <v>18.136955</v>
      </c>
      <c r="AN77">
        <v>0.75214700000000001</v>
      </c>
      <c r="AO77">
        <v>0</v>
      </c>
      <c r="AP77">
        <v>7.9089960000000001</v>
      </c>
      <c r="AQ77">
        <v>43.968815999999997</v>
      </c>
      <c r="AR77">
        <v>33.548406999999997</v>
      </c>
      <c r="AS77">
        <v>37.613562000000002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5.4616809999999996</v>
      </c>
      <c r="AZ77">
        <v>8.9474020000000003</v>
      </c>
      <c r="BA77">
        <v>5.9279719999999996</v>
      </c>
      <c r="BB77">
        <v>5.1689480000000003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2951.3868610000013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441.35275799999999</v>
      </c>
      <c r="L78">
        <v>620.52166599999998</v>
      </c>
      <c r="M78">
        <v>93.629868000000002</v>
      </c>
      <c r="N78">
        <v>119.989386</v>
      </c>
      <c r="O78">
        <v>125.97062200000001</v>
      </c>
      <c r="P78">
        <v>144.69434000000001</v>
      </c>
      <c r="Q78">
        <v>19.378796999999999</v>
      </c>
      <c r="R78">
        <v>43.321421000000001</v>
      </c>
      <c r="S78">
        <v>24.054409</v>
      </c>
      <c r="T78">
        <v>2.931241</v>
      </c>
      <c r="U78">
        <v>403.98741899999999</v>
      </c>
      <c r="V78">
        <v>9.6547180000000008</v>
      </c>
      <c r="W78">
        <v>44.761192000000001</v>
      </c>
      <c r="X78">
        <v>143.06501</v>
      </c>
      <c r="Y78">
        <v>0</v>
      </c>
      <c r="Z78">
        <v>18.871846999999999</v>
      </c>
      <c r="AA78">
        <v>40.660252999999997</v>
      </c>
      <c r="AB78">
        <v>47.829618000000004</v>
      </c>
      <c r="AC78">
        <v>33.601709999999997</v>
      </c>
      <c r="AD78">
        <v>41.999310999999999</v>
      </c>
      <c r="AE78">
        <v>57.086511000000002</v>
      </c>
      <c r="AF78">
        <v>10.009069</v>
      </c>
      <c r="AG78">
        <v>49.152227000000003</v>
      </c>
      <c r="AH78">
        <v>153.72259099999999</v>
      </c>
      <c r="AI78">
        <v>5.8875529999999996</v>
      </c>
      <c r="AJ78">
        <v>0</v>
      </c>
      <c r="AK78">
        <v>32.714424999999999</v>
      </c>
      <c r="AL78">
        <v>76.574239000000006</v>
      </c>
      <c r="AM78">
        <v>18.136955</v>
      </c>
      <c r="AN78">
        <v>0.75214700000000001</v>
      </c>
      <c r="AO78">
        <v>0</v>
      </c>
      <c r="AP78">
        <v>7.9089960000000001</v>
      </c>
      <c r="AQ78">
        <v>43.968815999999997</v>
      </c>
      <c r="AR78">
        <v>33.548406999999997</v>
      </c>
      <c r="AS78">
        <v>37.613562000000002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5.4616809999999996</v>
      </c>
      <c r="AZ78">
        <v>8.9474020000000003</v>
      </c>
      <c r="BA78">
        <v>5.9279719999999996</v>
      </c>
      <c r="BB78">
        <v>5.1689480000000003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2992.1510570000014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430.09470900000002</v>
      </c>
      <c r="L79">
        <v>618.74805600000002</v>
      </c>
      <c r="M79">
        <v>93.629868000000002</v>
      </c>
      <c r="N79">
        <v>119.989386</v>
      </c>
      <c r="O79">
        <v>125.97062200000001</v>
      </c>
      <c r="P79">
        <v>144.69434000000001</v>
      </c>
      <c r="Q79">
        <v>21.812109</v>
      </c>
      <c r="R79">
        <v>43.321421000000001</v>
      </c>
      <c r="S79">
        <v>26.663325</v>
      </c>
      <c r="T79">
        <v>2.931241</v>
      </c>
      <c r="U79">
        <v>403.98741899999999</v>
      </c>
      <c r="V79">
        <v>9.6547180000000008</v>
      </c>
      <c r="W79">
        <v>44.761192000000001</v>
      </c>
      <c r="X79">
        <v>143.06501</v>
      </c>
      <c r="Y79">
        <v>0</v>
      </c>
      <c r="Z79">
        <v>18.871846999999999</v>
      </c>
      <c r="AA79">
        <v>40.660252999999997</v>
      </c>
      <c r="AB79">
        <v>47.829618000000004</v>
      </c>
      <c r="AC79">
        <v>33.601709999999997</v>
      </c>
      <c r="AD79">
        <v>41.999310999999999</v>
      </c>
      <c r="AE79">
        <v>57.086511000000002</v>
      </c>
      <c r="AF79">
        <v>10.009069</v>
      </c>
      <c r="AG79">
        <v>49.152227000000003</v>
      </c>
      <c r="AH79">
        <v>153.72259099999999</v>
      </c>
      <c r="AI79">
        <v>37.809862000000003</v>
      </c>
      <c r="AJ79">
        <v>0</v>
      </c>
      <c r="AK79">
        <v>32.714424999999999</v>
      </c>
      <c r="AL79">
        <v>76.574239000000006</v>
      </c>
      <c r="AM79">
        <v>18.136955</v>
      </c>
      <c r="AN79">
        <v>0.75214700000000001</v>
      </c>
      <c r="AO79">
        <v>0</v>
      </c>
      <c r="AP79">
        <v>7.9089960000000001</v>
      </c>
      <c r="AQ79">
        <v>43.968815999999997</v>
      </c>
      <c r="AR79">
        <v>33.548406999999997</v>
      </c>
      <c r="AS79">
        <v>37.613562000000002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5.4616809999999996</v>
      </c>
      <c r="AZ79">
        <v>8.9474020000000003</v>
      </c>
      <c r="BA79">
        <v>5.9279719999999996</v>
      </c>
      <c r="BB79">
        <v>5.1689480000000003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3016.083935000001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461.83333900000002</v>
      </c>
      <c r="L80">
        <v>517.883422</v>
      </c>
      <c r="M80">
        <v>93.629868000000002</v>
      </c>
      <c r="N80">
        <v>119.989386</v>
      </c>
      <c r="O80">
        <v>125.97062200000001</v>
      </c>
      <c r="P80">
        <v>144.69434000000001</v>
      </c>
      <c r="Q80">
        <v>21.831161000000002</v>
      </c>
      <c r="R80">
        <v>43.321421000000001</v>
      </c>
      <c r="S80">
        <v>26.663325</v>
      </c>
      <c r="T80">
        <v>2.931241</v>
      </c>
      <c r="U80">
        <v>403.98741899999999</v>
      </c>
      <c r="V80">
        <v>9.6547180000000008</v>
      </c>
      <c r="W80">
        <v>44.761192000000001</v>
      </c>
      <c r="X80">
        <v>143.06501</v>
      </c>
      <c r="Y80">
        <v>0</v>
      </c>
      <c r="Z80">
        <v>18.871846999999999</v>
      </c>
      <c r="AA80">
        <v>40.660252999999997</v>
      </c>
      <c r="AB80">
        <v>47.829618000000004</v>
      </c>
      <c r="AC80">
        <v>33.601709999999997</v>
      </c>
      <c r="AD80">
        <v>41.999310999999999</v>
      </c>
      <c r="AE80">
        <v>57.086511000000002</v>
      </c>
      <c r="AF80">
        <v>10.009069</v>
      </c>
      <c r="AG80">
        <v>49.152227000000003</v>
      </c>
      <c r="AH80">
        <v>153.72259099999999</v>
      </c>
      <c r="AI80">
        <v>37.809862000000003</v>
      </c>
      <c r="AJ80">
        <v>0</v>
      </c>
      <c r="AK80">
        <v>32.714424999999999</v>
      </c>
      <c r="AL80">
        <v>76.574239000000006</v>
      </c>
      <c r="AM80">
        <v>18.136955</v>
      </c>
      <c r="AN80">
        <v>0.75214700000000001</v>
      </c>
      <c r="AO80">
        <v>0</v>
      </c>
      <c r="AP80">
        <v>7.9089960000000001</v>
      </c>
      <c r="AQ80">
        <v>43.968815999999997</v>
      </c>
      <c r="AR80">
        <v>33.548406999999997</v>
      </c>
      <c r="AS80">
        <v>37.613562000000002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5.4616809999999996</v>
      </c>
      <c r="AZ80">
        <v>8.9474020000000003</v>
      </c>
      <c r="BA80">
        <v>5.9279719999999996</v>
      </c>
      <c r="BB80">
        <v>5.1689480000000003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2946.9769830000009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400.62386900000001</v>
      </c>
      <c r="L81">
        <v>512.89982999999995</v>
      </c>
      <c r="M81">
        <v>93.629868000000002</v>
      </c>
      <c r="N81">
        <v>119.989386</v>
      </c>
      <c r="O81">
        <v>125.97062200000001</v>
      </c>
      <c r="P81">
        <v>144.69434000000001</v>
      </c>
      <c r="Q81">
        <v>21.831161000000002</v>
      </c>
      <c r="R81">
        <v>43.321421000000001</v>
      </c>
      <c r="S81">
        <v>26.663325</v>
      </c>
      <c r="T81">
        <v>2.931241</v>
      </c>
      <c r="U81">
        <v>403.98741899999999</v>
      </c>
      <c r="V81">
        <v>9.6547180000000008</v>
      </c>
      <c r="W81">
        <v>44.761192000000001</v>
      </c>
      <c r="X81">
        <v>143.06501</v>
      </c>
      <c r="Y81">
        <v>0</v>
      </c>
      <c r="Z81">
        <v>18.871846999999999</v>
      </c>
      <c r="AA81">
        <v>40.660252999999997</v>
      </c>
      <c r="AB81">
        <v>47.829618000000004</v>
      </c>
      <c r="AC81">
        <v>33.601709999999997</v>
      </c>
      <c r="AD81">
        <v>41.999310999999999</v>
      </c>
      <c r="AE81">
        <v>57.086511000000002</v>
      </c>
      <c r="AF81">
        <v>10.009069</v>
      </c>
      <c r="AG81">
        <v>49.152227000000003</v>
      </c>
      <c r="AH81">
        <v>153.72259099999999</v>
      </c>
      <c r="AI81">
        <v>37.809862000000003</v>
      </c>
      <c r="AJ81">
        <v>0</v>
      </c>
      <c r="AK81">
        <v>32.714424999999999</v>
      </c>
      <c r="AL81">
        <v>16.814720999999999</v>
      </c>
      <c r="AM81">
        <v>18.136955</v>
      </c>
      <c r="AN81">
        <v>0.75214700000000001</v>
      </c>
      <c r="AO81">
        <v>0</v>
      </c>
      <c r="AP81">
        <v>6.1789040000000002</v>
      </c>
      <c r="AQ81">
        <v>43.968815999999997</v>
      </c>
      <c r="AR81">
        <v>33.548406999999997</v>
      </c>
      <c r="AS81">
        <v>37.613562000000002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5.4616809999999996</v>
      </c>
      <c r="AZ81">
        <v>8.9474020000000003</v>
      </c>
      <c r="BA81">
        <v>5.9279719999999996</v>
      </c>
      <c r="BB81">
        <v>5.1689480000000003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2819.294311000001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384.811691</v>
      </c>
      <c r="L82">
        <v>512.89982999999995</v>
      </c>
      <c r="M82">
        <v>93.629868000000002</v>
      </c>
      <c r="N82">
        <v>119.989386</v>
      </c>
      <c r="O82">
        <v>125.97062200000001</v>
      </c>
      <c r="P82">
        <v>144.69434000000001</v>
      </c>
      <c r="Q82">
        <v>21.831161000000002</v>
      </c>
      <c r="R82">
        <v>43.321421000000001</v>
      </c>
      <c r="S82">
        <v>26.663325</v>
      </c>
      <c r="T82">
        <v>2.931241</v>
      </c>
      <c r="U82">
        <v>403.98741899999999</v>
      </c>
      <c r="V82">
        <v>9.6547180000000008</v>
      </c>
      <c r="W82">
        <v>44.761192000000001</v>
      </c>
      <c r="X82">
        <v>143.06501</v>
      </c>
      <c r="Y82">
        <v>0</v>
      </c>
      <c r="Z82">
        <v>18.871846999999999</v>
      </c>
      <c r="AA82">
        <v>40.660252999999997</v>
      </c>
      <c r="AB82">
        <v>47.829618000000004</v>
      </c>
      <c r="AC82">
        <v>33.601709999999997</v>
      </c>
      <c r="AD82">
        <v>41.999310999999999</v>
      </c>
      <c r="AE82">
        <v>57.086511000000002</v>
      </c>
      <c r="AF82">
        <v>10.009069</v>
      </c>
      <c r="AG82">
        <v>49.152227000000003</v>
      </c>
      <c r="AH82">
        <v>153.72259099999999</v>
      </c>
      <c r="AI82">
        <v>37.809862000000003</v>
      </c>
      <c r="AJ82">
        <v>0</v>
      </c>
      <c r="AK82">
        <v>32.714424999999999</v>
      </c>
      <c r="AL82">
        <v>12.891285999999999</v>
      </c>
      <c r="AM82">
        <v>18.136955</v>
      </c>
      <c r="AN82">
        <v>0.75214700000000001</v>
      </c>
      <c r="AO82">
        <v>0</v>
      </c>
      <c r="AP82">
        <v>6.1789040000000002</v>
      </c>
      <c r="AQ82">
        <v>43.968815999999997</v>
      </c>
      <c r="AR82">
        <v>33.548406999999997</v>
      </c>
      <c r="AS82">
        <v>37.613562000000002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5.4616809999999996</v>
      </c>
      <c r="AZ82">
        <v>8.9474020000000003</v>
      </c>
      <c r="BA82">
        <v>5.9279719999999996</v>
      </c>
      <c r="BB82">
        <v>5.1689480000000003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2799.5586980000012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384.811691</v>
      </c>
      <c r="L83">
        <v>561.13482999999997</v>
      </c>
      <c r="M83">
        <v>93.629868000000002</v>
      </c>
      <c r="N83">
        <v>119.989386</v>
      </c>
      <c r="O83">
        <v>125.97062200000001</v>
      </c>
      <c r="P83">
        <v>144.69434000000001</v>
      </c>
      <c r="Q83">
        <v>21.831161000000002</v>
      </c>
      <c r="R83">
        <v>43.321421000000001</v>
      </c>
      <c r="S83">
        <v>26.663325</v>
      </c>
      <c r="T83">
        <v>2.931241</v>
      </c>
      <c r="U83">
        <v>403.98741899999999</v>
      </c>
      <c r="V83">
        <v>9.6547180000000008</v>
      </c>
      <c r="W83">
        <v>44.761192000000001</v>
      </c>
      <c r="X83">
        <v>143.06501</v>
      </c>
      <c r="Y83">
        <v>0</v>
      </c>
      <c r="Z83">
        <v>18.871846999999999</v>
      </c>
      <c r="AA83">
        <v>40.660252999999997</v>
      </c>
      <c r="AB83">
        <v>47.829618000000004</v>
      </c>
      <c r="AC83">
        <v>33.601709999999997</v>
      </c>
      <c r="AD83">
        <v>41.999310999999999</v>
      </c>
      <c r="AE83">
        <v>57.086511000000002</v>
      </c>
      <c r="AF83">
        <v>10.009069</v>
      </c>
      <c r="AG83">
        <v>49.152227000000003</v>
      </c>
      <c r="AH83">
        <v>153.72259099999999</v>
      </c>
      <c r="AI83">
        <v>18.904931999999999</v>
      </c>
      <c r="AJ83">
        <v>0</v>
      </c>
      <c r="AK83">
        <v>32.714424999999999</v>
      </c>
      <c r="AL83">
        <v>12.891285999999999</v>
      </c>
      <c r="AM83">
        <v>18.136955</v>
      </c>
      <c r="AN83">
        <v>0.75214700000000001</v>
      </c>
      <c r="AO83">
        <v>0</v>
      </c>
      <c r="AP83">
        <v>6.1789040000000002</v>
      </c>
      <c r="AQ83">
        <v>43.968815999999997</v>
      </c>
      <c r="AR83">
        <v>33.548406999999997</v>
      </c>
      <c r="AS83">
        <v>37.613562000000002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5.4616809999999996</v>
      </c>
      <c r="AZ83">
        <v>8.9474020000000003</v>
      </c>
      <c r="BA83">
        <v>5.9279719999999996</v>
      </c>
      <c r="BB83">
        <v>5.1689480000000003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2828.8887680000012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384.811691</v>
      </c>
      <c r="L84">
        <v>561.13482999999997</v>
      </c>
      <c r="M84">
        <v>93.629868000000002</v>
      </c>
      <c r="N84">
        <v>119.989386</v>
      </c>
      <c r="O84">
        <v>125.97062200000001</v>
      </c>
      <c r="P84">
        <v>144.69434000000001</v>
      </c>
      <c r="Q84">
        <v>21.831161000000002</v>
      </c>
      <c r="R84">
        <v>43.321421000000001</v>
      </c>
      <c r="S84">
        <v>26.663325</v>
      </c>
      <c r="T84">
        <v>2.931241</v>
      </c>
      <c r="U84">
        <v>403.98741899999999</v>
      </c>
      <c r="V84">
        <v>9.6547180000000008</v>
      </c>
      <c r="W84">
        <v>44.761192000000001</v>
      </c>
      <c r="X84">
        <v>143.06501</v>
      </c>
      <c r="Y84">
        <v>0</v>
      </c>
      <c r="Z84">
        <v>18.871846999999999</v>
      </c>
      <c r="AA84">
        <v>40.660252999999997</v>
      </c>
      <c r="AB84">
        <v>47.829618000000004</v>
      </c>
      <c r="AC84">
        <v>33.601709999999997</v>
      </c>
      <c r="AD84">
        <v>41.999310999999999</v>
      </c>
      <c r="AE84">
        <v>57.086511000000002</v>
      </c>
      <c r="AF84">
        <v>10.009069</v>
      </c>
      <c r="AG84">
        <v>49.152227000000003</v>
      </c>
      <c r="AH84">
        <v>153.72259099999999</v>
      </c>
      <c r="AI84">
        <v>18.904931999999999</v>
      </c>
      <c r="AJ84">
        <v>0</v>
      </c>
      <c r="AK84">
        <v>32.714424999999999</v>
      </c>
      <c r="AL84">
        <v>12.891285999999999</v>
      </c>
      <c r="AM84">
        <v>18.136955</v>
      </c>
      <c r="AN84">
        <v>0.75214700000000001</v>
      </c>
      <c r="AO84">
        <v>0</v>
      </c>
      <c r="AP84">
        <v>6.1789040000000002</v>
      </c>
      <c r="AQ84">
        <v>43.968815999999997</v>
      </c>
      <c r="AR84">
        <v>33.548406999999997</v>
      </c>
      <c r="AS84">
        <v>37.613562000000002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5.4616809999999996</v>
      </c>
      <c r="AZ84">
        <v>8.9474020000000003</v>
      </c>
      <c r="BA84">
        <v>5.9279719999999996</v>
      </c>
      <c r="BB84">
        <v>5.1689480000000003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2828.8887680000012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384.81053400000002</v>
      </c>
      <c r="L85">
        <v>561.13482999999997</v>
      </c>
      <c r="M85">
        <v>93.629868000000002</v>
      </c>
      <c r="N85">
        <v>119.989386</v>
      </c>
      <c r="O85">
        <v>125.97062200000001</v>
      </c>
      <c r="P85">
        <v>144.69434000000001</v>
      </c>
      <c r="Q85">
        <v>21.831161000000002</v>
      </c>
      <c r="R85">
        <v>43.321421000000001</v>
      </c>
      <c r="S85">
        <v>26.663325</v>
      </c>
      <c r="T85">
        <v>2.931241</v>
      </c>
      <c r="U85">
        <v>403.98741899999999</v>
      </c>
      <c r="V85">
        <v>9.6547180000000008</v>
      </c>
      <c r="W85">
        <v>44.761192000000001</v>
      </c>
      <c r="X85">
        <v>143.06501</v>
      </c>
      <c r="Y85">
        <v>0</v>
      </c>
      <c r="Z85">
        <v>3.1835100000000001</v>
      </c>
      <c r="AA85">
        <v>40.660252999999997</v>
      </c>
      <c r="AB85">
        <v>46.787784000000002</v>
      </c>
      <c r="AC85">
        <v>33.601709999999997</v>
      </c>
      <c r="AD85">
        <v>31.42661</v>
      </c>
      <c r="AE85">
        <v>38.057675000000003</v>
      </c>
      <c r="AF85">
        <v>8.8969509999999996</v>
      </c>
      <c r="AG85">
        <v>49.152227000000003</v>
      </c>
      <c r="AH85">
        <v>132.76041900000001</v>
      </c>
      <c r="AI85">
        <v>2.9437760000000002</v>
      </c>
      <c r="AJ85">
        <v>0</v>
      </c>
      <c r="AK85">
        <v>32.714424999999999</v>
      </c>
      <c r="AL85">
        <v>12.891285999999999</v>
      </c>
      <c r="AM85">
        <v>18.136955</v>
      </c>
      <c r="AN85">
        <v>0.75214700000000001</v>
      </c>
      <c r="AO85">
        <v>0</v>
      </c>
      <c r="AP85">
        <v>0</v>
      </c>
      <c r="AQ85">
        <v>43.968815999999997</v>
      </c>
      <c r="AR85">
        <v>33.548406999999997</v>
      </c>
      <c r="AS85">
        <v>36.552984000000002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5.3641509999999997</v>
      </c>
      <c r="AZ85">
        <v>8.9474020000000003</v>
      </c>
      <c r="BA85">
        <v>5.1256899999999996</v>
      </c>
      <c r="BB85">
        <v>5.1689480000000003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2736.3811630000005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384.81053400000002</v>
      </c>
      <c r="L86">
        <v>561.13482999999997</v>
      </c>
      <c r="M86">
        <v>93.629868000000002</v>
      </c>
      <c r="N86">
        <v>119.989386</v>
      </c>
      <c r="O86">
        <v>125.97062200000001</v>
      </c>
      <c r="P86">
        <v>144.69434000000001</v>
      </c>
      <c r="Q86">
        <v>21.831161000000002</v>
      </c>
      <c r="R86">
        <v>43.321421000000001</v>
      </c>
      <c r="S86">
        <v>26.663325</v>
      </c>
      <c r="T86">
        <v>2.931241</v>
      </c>
      <c r="U86">
        <v>403.98741899999999</v>
      </c>
      <c r="V86">
        <v>9.6547180000000008</v>
      </c>
      <c r="W86">
        <v>44.761192000000001</v>
      </c>
      <c r="X86">
        <v>143.06501</v>
      </c>
      <c r="Y86">
        <v>0</v>
      </c>
      <c r="Z86">
        <v>3.1835100000000001</v>
      </c>
      <c r="AA86">
        <v>40.660252999999997</v>
      </c>
      <c r="AB86">
        <v>46.787784000000002</v>
      </c>
      <c r="AC86">
        <v>33.601709999999997</v>
      </c>
      <c r="AD86">
        <v>31.42661</v>
      </c>
      <c r="AE86">
        <v>38.057675000000003</v>
      </c>
      <c r="AF86">
        <v>8.8969509999999996</v>
      </c>
      <c r="AG86">
        <v>49.152227000000003</v>
      </c>
      <c r="AH86">
        <v>96.748484000000005</v>
      </c>
      <c r="AI86">
        <v>0</v>
      </c>
      <c r="AJ86">
        <v>0</v>
      </c>
      <c r="AK86">
        <v>32.714424999999999</v>
      </c>
      <c r="AL86">
        <v>12.891285999999999</v>
      </c>
      <c r="AM86">
        <v>18.136955</v>
      </c>
      <c r="AN86">
        <v>0.75214700000000001</v>
      </c>
      <c r="AO86">
        <v>0</v>
      </c>
      <c r="AP86">
        <v>0</v>
      </c>
      <c r="AQ86">
        <v>43.968815999999997</v>
      </c>
      <c r="AR86">
        <v>33.548406999999997</v>
      </c>
      <c r="AS86">
        <v>36.552984000000002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5.3641509999999997</v>
      </c>
      <c r="AZ86">
        <v>7.7950860000000004</v>
      </c>
      <c r="BA86">
        <v>3.7291249999999998</v>
      </c>
      <c r="BB86">
        <v>5.1689480000000003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2694.8765710000011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453.30423400000001</v>
      </c>
      <c r="L87">
        <v>563.06422999999995</v>
      </c>
      <c r="M87">
        <v>93.629868000000002</v>
      </c>
      <c r="N87">
        <v>119.989386</v>
      </c>
      <c r="O87">
        <v>125.97062200000001</v>
      </c>
      <c r="P87">
        <v>144.69434000000001</v>
      </c>
      <c r="Q87">
        <v>21.831161000000002</v>
      </c>
      <c r="R87">
        <v>43.321421000000001</v>
      </c>
      <c r="S87">
        <v>26.663325</v>
      </c>
      <c r="T87">
        <v>2.931241</v>
      </c>
      <c r="U87">
        <v>403.98741899999999</v>
      </c>
      <c r="V87">
        <v>9.6547180000000008</v>
      </c>
      <c r="W87">
        <v>44.761192000000001</v>
      </c>
      <c r="X87">
        <v>143.06501</v>
      </c>
      <c r="Y87">
        <v>0</v>
      </c>
      <c r="Z87">
        <v>6.290616</v>
      </c>
      <c r="AA87">
        <v>40.660252999999997</v>
      </c>
      <c r="AB87">
        <v>46.787784000000002</v>
      </c>
      <c r="AC87">
        <v>33.601709999999997</v>
      </c>
      <c r="AD87">
        <v>31.42661</v>
      </c>
      <c r="AE87">
        <v>38.057675000000003</v>
      </c>
      <c r="AF87">
        <v>8.8969509999999996</v>
      </c>
      <c r="AG87">
        <v>49.152227000000003</v>
      </c>
      <c r="AH87">
        <v>96.748484000000005</v>
      </c>
      <c r="AI87">
        <v>0</v>
      </c>
      <c r="AJ87">
        <v>0</v>
      </c>
      <c r="AK87">
        <v>32.714424999999999</v>
      </c>
      <c r="AL87">
        <v>36.992386000000003</v>
      </c>
      <c r="AM87">
        <v>18.136955</v>
      </c>
      <c r="AN87">
        <v>0.75214700000000001</v>
      </c>
      <c r="AO87">
        <v>0</v>
      </c>
      <c r="AP87">
        <v>0</v>
      </c>
      <c r="AQ87">
        <v>43.968815999999997</v>
      </c>
      <c r="AR87">
        <v>33.548406999999997</v>
      </c>
      <c r="AS87">
        <v>36.552984000000002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5.3641509999999997</v>
      </c>
      <c r="AZ87">
        <v>7.8628689999999999</v>
      </c>
      <c r="BA87">
        <v>3.7291249999999998</v>
      </c>
      <c r="BB87">
        <v>5.1689480000000003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2792.5756600000004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530.480234</v>
      </c>
      <c r="L88">
        <v>563.06422999999995</v>
      </c>
      <c r="M88">
        <v>93.629868000000002</v>
      </c>
      <c r="N88">
        <v>119.989386</v>
      </c>
      <c r="O88">
        <v>125.97062200000001</v>
      </c>
      <c r="P88">
        <v>144.69434000000001</v>
      </c>
      <c r="Q88">
        <v>21.831161000000002</v>
      </c>
      <c r="R88">
        <v>43.321421000000001</v>
      </c>
      <c r="S88">
        <v>26.663325</v>
      </c>
      <c r="T88">
        <v>2.931241</v>
      </c>
      <c r="U88">
        <v>403.98741899999999</v>
      </c>
      <c r="V88">
        <v>9.6547180000000008</v>
      </c>
      <c r="W88">
        <v>44.761192000000001</v>
      </c>
      <c r="X88">
        <v>143.06501</v>
      </c>
      <c r="Y88">
        <v>0</v>
      </c>
      <c r="Z88">
        <v>6.290616</v>
      </c>
      <c r="AA88">
        <v>40.660252999999997</v>
      </c>
      <c r="AB88">
        <v>46.787784000000002</v>
      </c>
      <c r="AC88">
        <v>33.601709999999997</v>
      </c>
      <c r="AD88">
        <v>31.42661</v>
      </c>
      <c r="AE88">
        <v>38.057675000000003</v>
      </c>
      <c r="AF88">
        <v>8.8969509999999996</v>
      </c>
      <c r="AG88">
        <v>49.152227000000003</v>
      </c>
      <c r="AH88">
        <v>96.748484000000005</v>
      </c>
      <c r="AI88">
        <v>0</v>
      </c>
      <c r="AJ88">
        <v>0</v>
      </c>
      <c r="AK88">
        <v>32.714424999999999</v>
      </c>
      <c r="AL88">
        <v>36.992386000000003</v>
      </c>
      <c r="AM88">
        <v>18.136955</v>
      </c>
      <c r="AN88">
        <v>0.75214700000000001</v>
      </c>
      <c r="AO88">
        <v>0</v>
      </c>
      <c r="AP88">
        <v>0</v>
      </c>
      <c r="AQ88">
        <v>43.968815999999997</v>
      </c>
      <c r="AR88">
        <v>33.548406999999997</v>
      </c>
      <c r="AS88">
        <v>36.552984000000002</v>
      </c>
      <c r="AT88">
        <v>19.293970000000002</v>
      </c>
      <c r="AU88">
        <v>0</v>
      </c>
      <c r="AV88">
        <v>0</v>
      </c>
      <c r="AW88">
        <v>0</v>
      </c>
      <c r="AX88">
        <v>0</v>
      </c>
      <c r="AY88">
        <v>5.3641509999999997</v>
      </c>
      <c r="AZ88">
        <v>8.9474020000000003</v>
      </c>
      <c r="BA88">
        <v>3.7291249999999998</v>
      </c>
      <c r="BB88">
        <v>5.1689480000000003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2870.8361929999996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590.33678199999997</v>
      </c>
      <c r="L89">
        <v>563.61960199999999</v>
      </c>
      <c r="M89">
        <v>93.629868000000002</v>
      </c>
      <c r="N89">
        <v>119.989386</v>
      </c>
      <c r="O89">
        <v>125.97062200000001</v>
      </c>
      <c r="P89">
        <v>144.69434000000001</v>
      </c>
      <c r="Q89">
        <v>21.831161000000002</v>
      </c>
      <c r="R89">
        <v>43.321421000000001</v>
      </c>
      <c r="S89">
        <v>26.663325</v>
      </c>
      <c r="T89">
        <v>2.931241</v>
      </c>
      <c r="U89">
        <v>403.98741899999999</v>
      </c>
      <c r="V89">
        <v>10.516086</v>
      </c>
      <c r="W89">
        <v>44.761192000000001</v>
      </c>
      <c r="X89">
        <v>143.06501</v>
      </c>
      <c r="Y89">
        <v>0</v>
      </c>
      <c r="Z89">
        <v>6.290616</v>
      </c>
      <c r="AA89">
        <v>40.660252999999997</v>
      </c>
      <c r="AB89">
        <v>46.787784000000002</v>
      </c>
      <c r="AC89">
        <v>33.601709999999997</v>
      </c>
      <c r="AD89">
        <v>31.42661</v>
      </c>
      <c r="AE89">
        <v>38.057675000000003</v>
      </c>
      <c r="AF89">
        <v>8.8969509999999996</v>
      </c>
      <c r="AG89">
        <v>49.152227000000003</v>
      </c>
      <c r="AH89">
        <v>132.76041900000001</v>
      </c>
      <c r="AI89">
        <v>0</v>
      </c>
      <c r="AJ89">
        <v>0</v>
      </c>
      <c r="AK89">
        <v>32.714424999999999</v>
      </c>
      <c r="AL89">
        <v>39.234349000000002</v>
      </c>
      <c r="AM89">
        <v>18.136955</v>
      </c>
      <c r="AN89">
        <v>0.75214700000000001</v>
      </c>
      <c r="AO89">
        <v>0</v>
      </c>
      <c r="AP89">
        <v>0</v>
      </c>
      <c r="AQ89">
        <v>43.968815999999997</v>
      </c>
      <c r="AR89">
        <v>33.548406999999997</v>
      </c>
      <c r="AS89">
        <v>36.552984000000002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5.3641509999999997</v>
      </c>
      <c r="AZ89">
        <v>8.9474020000000003</v>
      </c>
      <c r="BA89">
        <v>5.1256899999999996</v>
      </c>
      <c r="BB89">
        <v>5.1689480000000003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2971.7599439999999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590.33678199999997</v>
      </c>
      <c r="L90">
        <v>591.61211500000002</v>
      </c>
      <c r="M90">
        <v>93.629868000000002</v>
      </c>
      <c r="N90">
        <v>119.989386</v>
      </c>
      <c r="O90">
        <v>125.97062200000001</v>
      </c>
      <c r="P90">
        <v>144.69434000000001</v>
      </c>
      <c r="Q90">
        <v>21.831161000000002</v>
      </c>
      <c r="R90">
        <v>43.321421000000001</v>
      </c>
      <c r="S90">
        <v>26.663325</v>
      </c>
      <c r="T90">
        <v>2.931241</v>
      </c>
      <c r="U90">
        <v>403.98741899999999</v>
      </c>
      <c r="V90">
        <v>10.727463999999999</v>
      </c>
      <c r="W90">
        <v>44.761192000000001</v>
      </c>
      <c r="X90">
        <v>143.06501</v>
      </c>
      <c r="Y90">
        <v>0</v>
      </c>
      <c r="Z90">
        <v>18.871846999999999</v>
      </c>
      <c r="AA90">
        <v>40.660252999999997</v>
      </c>
      <c r="AB90">
        <v>47.829618000000004</v>
      </c>
      <c r="AC90">
        <v>33.601709999999997</v>
      </c>
      <c r="AD90">
        <v>31.42661</v>
      </c>
      <c r="AE90">
        <v>57.086511000000002</v>
      </c>
      <c r="AF90">
        <v>20.018139000000001</v>
      </c>
      <c r="AG90">
        <v>49.152227000000003</v>
      </c>
      <c r="AH90">
        <v>132.76041900000001</v>
      </c>
      <c r="AI90">
        <v>0</v>
      </c>
      <c r="AJ90">
        <v>0</v>
      </c>
      <c r="AK90">
        <v>32.714424999999999</v>
      </c>
      <c r="AL90">
        <v>76.574239000000006</v>
      </c>
      <c r="AM90">
        <v>18.136955</v>
      </c>
      <c r="AN90">
        <v>0.75214700000000001</v>
      </c>
      <c r="AO90">
        <v>0</v>
      </c>
      <c r="AP90">
        <v>1.7300930000000001</v>
      </c>
      <c r="AQ90">
        <v>43.968815999999997</v>
      </c>
      <c r="AR90">
        <v>33.548406999999997</v>
      </c>
      <c r="AS90">
        <v>37.613562000000002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5.4616809999999996</v>
      </c>
      <c r="AZ90">
        <v>8.9474020000000003</v>
      </c>
      <c r="BA90">
        <v>5.1256899999999996</v>
      </c>
      <c r="BB90">
        <v>5.1689480000000003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3083.9650150000007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530.480234</v>
      </c>
      <c r="L91">
        <v>650.99675999999999</v>
      </c>
      <c r="M91">
        <v>93.629868000000002</v>
      </c>
      <c r="N91">
        <v>119.989386</v>
      </c>
      <c r="O91">
        <v>125.97062200000001</v>
      </c>
      <c r="P91">
        <v>144.69434000000001</v>
      </c>
      <c r="Q91">
        <v>21.831161000000002</v>
      </c>
      <c r="R91">
        <v>43.321421000000001</v>
      </c>
      <c r="S91">
        <v>26.663325</v>
      </c>
      <c r="T91">
        <v>2.931241</v>
      </c>
      <c r="U91">
        <v>403.98741899999999</v>
      </c>
      <c r="V91">
        <v>10.727463999999999</v>
      </c>
      <c r="W91">
        <v>44.761192000000001</v>
      </c>
      <c r="X91">
        <v>143.06501</v>
      </c>
      <c r="Y91">
        <v>0</v>
      </c>
      <c r="Z91">
        <v>18.871846999999999</v>
      </c>
      <c r="AA91">
        <v>40.660252999999997</v>
      </c>
      <c r="AB91">
        <v>47.829618000000004</v>
      </c>
      <c r="AC91">
        <v>33.601709999999997</v>
      </c>
      <c r="AD91">
        <v>31.42661</v>
      </c>
      <c r="AE91">
        <v>57.086511000000002</v>
      </c>
      <c r="AF91">
        <v>20.018139000000001</v>
      </c>
      <c r="AG91">
        <v>49.152227000000003</v>
      </c>
      <c r="AH91">
        <v>153.72259099999999</v>
      </c>
      <c r="AI91">
        <v>0</v>
      </c>
      <c r="AJ91">
        <v>0</v>
      </c>
      <c r="AK91">
        <v>32.714424999999999</v>
      </c>
      <c r="AL91">
        <v>76.574239000000006</v>
      </c>
      <c r="AM91">
        <v>18.136955</v>
      </c>
      <c r="AN91">
        <v>0.75214700000000001</v>
      </c>
      <c r="AO91">
        <v>0</v>
      </c>
      <c r="AP91">
        <v>1.7300930000000001</v>
      </c>
      <c r="AQ91">
        <v>43.968815999999997</v>
      </c>
      <c r="AR91">
        <v>33.548406999999997</v>
      </c>
      <c r="AS91">
        <v>37.613562000000002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5.4616809999999996</v>
      </c>
      <c r="AZ91">
        <v>8.9474020000000003</v>
      </c>
      <c r="BA91">
        <v>5.9279719999999996</v>
      </c>
      <c r="BB91">
        <v>5.1689480000000003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3105.2575660000007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482.24523399999998</v>
      </c>
      <c r="L92">
        <v>650.99675999999999</v>
      </c>
      <c r="M92">
        <v>93.629868000000002</v>
      </c>
      <c r="N92">
        <v>119.989386</v>
      </c>
      <c r="O92">
        <v>125.97062200000001</v>
      </c>
      <c r="P92">
        <v>144.69434000000001</v>
      </c>
      <c r="Q92">
        <v>21.831161000000002</v>
      </c>
      <c r="R92">
        <v>43.321421000000001</v>
      </c>
      <c r="S92">
        <v>26.663325</v>
      </c>
      <c r="T92">
        <v>2.931241</v>
      </c>
      <c r="U92">
        <v>403.98741899999999</v>
      </c>
      <c r="V92">
        <v>10.727463999999999</v>
      </c>
      <c r="W92">
        <v>44.761192000000001</v>
      </c>
      <c r="X92">
        <v>143.06501</v>
      </c>
      <c r="Y92">
        <v>0</v>
      </c>
      <c r="Z92">
        <v>18.871846999999999</v>
      </c>
      <c r="AA92">
        <v>40.660252999999997</v>
      </c>
      <c r="AB92">
        <v>47.829618000000004</v>
      </c>
      <c r="AC92">
        <v>33.601709999999997</v>
      </c>
      <c r="AD92">
        <v>31.42661</v>
      </c>
      <c r="AE92">
        <v>57.086511000000002</v>
      </c>
      <c r="AF92">
        <v>20.018139000000001</v>
      </c>
      <c r="AG92">
        <v>49.152227000000003</v>
      </c>
      <c r="AH92">
        <v>153.18509900000001</v>
      </c>
      <c r="AI92">
        <v>0</v>
      </c>
      <c r="AJ92">
        <v>0</v>
      </c>
      <c r="AK92">
        <v>32.714424999999999</v>
      </c>
      <c r="AL92">
        <v>76.574239000000006</v>
      </c>
      <c r="AM92">
        <v>18.136955</v>
      </c>
      <c r="AN92">
        <v>0.75214700000000001</v>
      </c>
      <c r="AO92">
        <v>0</v>
      </c>
      <c r="AP92">
        <v>1.7300930000000001</v>
      </c>
      <c r="AQ92">
        <v>43.968815999999997</v>
      </c>
      <c r="AR92">
        <v>33.548406999999997</v>
      </c>
      <c r="AS92">
        <v>37.613562000000002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5.4616809999999996</v>
      </c>
      <c r="AZ92">
        <v>8.9474020000000003</v>
      </c>
      <c r="BA92">
        <v>5.9131150000000003</v>
      </c>
      <c r="BB92">
        <v>5.1689480000000003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3056.4702169999996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465.96042199999999</v>
      </c>
      <c r="L93">
        <v>650.99675999999999</v>
      </c>
      <c r="M93">
        <v>93.629868000000002</v>
      </c>
      <c r="N93">
        <v>119.989386</v>
      </c>
      <c r="O93">
        <v>125.97062200000001</v>
      </c>
      <c r="P93">
        <v>144.69434000000001</v>
      </c>
      <c r="Q93">
        <v>21.831161000000002</v>
      </c>
      <c r="R93">
        <v>43.321421000000001</v>
      </c>
      <c r="S93">
        <v>26.663325</v>
      </c>
      <c r="T93">
        <v>2.931241</v>
      </c>
      <c r="U93">
        <v>403.98741899999999</v>
      </c>
      <c r="V93">
        <v>10.727463999999999</v>
      </c>
      <c r="W93">
        <v>44.761192000000001</v>
      </c>
      <c r="X93">
        <v>143.06501</v>
      </c>
      <c r="Y93">
        <v>0</v>
      </c>
      <c r="Z93">
        <v>18.871846999999999</v>
      </c>
      <c r="AA93">
        <v>40.660252999999997</v>
      </c>
      <c r="AB93">
        <v>47.829618000000004</v>
      </c>
      <c r="AC93">
        <v>33.601709999999997</v>
      </c>
      <c r="AD93">
        <v>31.42661</v>
      </c>
      <c r="AE93">
        <v>57.086511000000002</v>
      </c>
      <c r="AF93">
        <v>20.018139000000001</v>
      </c>
      <c r="AG93">
        <v>49.152227000000003</v>
      </c>
      <c r="AH93">
        <v>132.76041900000001</v>
      </c>
      <c r="AI93">
        <v>0</v>
      </c>
      <c r="AJ93">
        <v>0</v>
      </c>
      <c r="AK93">
        <v>32.714424999999999</v>
      </c>
      <c r="AL93">
        <v>39.234349000000002</v>
      </c>
      <c r="AM93">
        <v>18.136955</v>
      </c>
      <c r="AN93">
        <v>0.75214700000000001</v>
      </c>
      <c r="AO93">
        <v>0</v>
      </c>
      <c r="AP93">
        <v>1.7300930000000001</v>
      </c>
      <c r="AQ93">
        <v>43.968815999999997</v>
      </c>
      <c r="AR93">
        <v>33.548406999999997</v>
      </c>
      <c r="AS93">
        <v>37.613562000000002</v>
      </c>
      <c r="AT93">
        <v>19.293970000000002</v>
      </c>
      <c r="AU93">
        <v>0</v>
      </c>
      <c r="AV93">
        <v>0</v>
      </c>
      <c r="AW93">
        <v>0</v>
      </c>
      <c r="AX93">
        <v>0</v>
      </c>
      <c r="AY93">
        <v>5.4616809999999996</v>
      </c>
      <c r="AZ93">
        <v>8.9474020000000003</v>
      </c>
      <c r="BA93">
        <v>5.1256899999999996</v>
      </c>
      <c r="BB93">
        <v>5.1689480000000003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2981.6334100000004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437.01942200000002</v>
      </c>
      <c r="L94">
        <v>650.99675999999999</v>
      </c>
      <c r="M94">
        <v>93.629868000000002</v>
      </c>
      <c r="N94">
        <v>119.989386</v>
      </c>
      <c r="O94">
        <v>125.97062200000001</v>
      </c>
      <c r="P94">
        <v>144.69434000000001</v>
      </c>
      <c r="Q94">
        <v>21.831161000000002</v>
      </c>
      <c r="R94">
        <v>43.321421000000001</v>
      </c>
      <c r="S94">
        <v>26.663325</v>
      </c>
      <c r="T94">
        <v>2.931241</v>
      </c>
      <c r="U94">
        <v>403.98741899999999</v>
      </c>
      <c r="V94">
        <v>10.727463999999999</v>
      </c>
      <c r="W94">
        <v>44.761192000000001</v>
      </c>
      <c r="X94">
        <v>143.06501</v>
      </c>
      <c r="Y94">
        <v>0</v>
      </c>
      <c r="Z94">
        <v>12.581232</v>
      </c>
      <c r="AA94">
        <v>40.660252999999997</v>
      </c>
      <c r="AB94">
        <v>46.787784000000002</v>
      </c>
      <c r="AC94">
        <v>22.378565999999999</v>
      </c>
      <c r="AD94">
        <v>20.951073999999998</v>
      </c>
      <c r="AE94">
        <v>38.057675000000003</v>
      </c>
      <c r="AF94">
        <v>8.8969509999999996</v>
      </c>
      <c r="AG94">
        <v>49.152227000000003</v>
      </c>
      <c r="AH94">
        <v>96.748484000000005</v>
      </c>
      <c r="AI94">
        <v>0</v>
      </c>
      <c r="AJ94">
        <v>0</v>
      </c>
      <c r="AK94">
        <v>32.714424999999999</v>
      </c>
      <c r="AL94">
        <v>36.992386000000003</v>
      </c>
      <c r="AM94">
        <v>18.136955</v>
      </c>
      <c r="AN94">
        <v>0.75214700000000001</v>
      </c>
      <c r="AO94">
        <v>0</v>
      </c>
      <c r="AP94">
        <v>0</v>
      </c>
      <c r="AQ94">
        <v>43.968815999999997</v>
      </c>
      <c r="AR94">
        <v>33.548406999999997</v>
      </c>
      <c r="AS94">
        <v>36.552984000000002</v>
      </c>
      <c r="AT94">
        <v>19.293970000000002</v>
      </c>
      <c r="AU94">
        <v>0</v>
      </c>
      <c r="AV94">
        <v>0</v>
      </c>
      <c r="AW94">
        <v>0</v>
      </c>
      <c r="AX94">
        <v>0</v>
      </c>
      <c r="AY94">
        <v>5.3641509999999997</v>
      </c>
      <c r="AZ94">
        <v>8.9474020000000003</v>
      </c>
      <c r="BA94">
        <v>3.7291249999999998</v>
      </c>
      <c r="BB94">
        <v>5.1689480000000003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2850.9725930000009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475.60742199999999</v>
      </c>
      <c r="L95">
        <v>650.99675999999999</v>
      </c>
      <c r="M95">
        <v>93.629868000000002</v>
      </c>
      <c r="N95">
        <v>119.989386</v>
      </c>
      <c r="O95">
        <v>125.97062200000001</v>
      </c>
      <c r="P95">
        <v>144.69434000000001</v>
      </c>
      <c r="Q95">
        <v>21.831161000000002</v>
      </c>
      <c r="R95">
        <v>43.321421000000001</v>
      </c>
      <c r="S95">
        <v>26.663325</v>
      </c>
      <c r="T95">
        <v>2.931241</v>
      </c>
      <c r="U95">
        <v>403.98741899999999</v>
      </c>
      <c r="V95">
        <v>10.727463999999999</v>
      </c>
      <c r="W95">
        <v>44.761192000000001</v>
      </c>
      <c r="X95">
        <v>143.06501</v>
      </c>
      <c r="Y95">
        <v>0</v>
      </c>
      <c r="Z95">
        <v>18.871846999999999</v>
      </c>
      <c r="AA95">
        <v>40.660252999999997</v>
      </c>
      <c r="AB95">
        <v>46.787784000000002</v>
      </c>
      <c r="AC95">
        <v>22.378565999999999</v>
      </c>
      <c r="AD95">
        <v>10.475536</v>
      </c>
      <c r="AE95">
        <v>38.057675000000003</v>
      </c>
      <c r="AF95">
        <v>8.8969509999999996</v>
      </c>
      <c r="AG95">
        <v>49.152227000000003</v>
      </c>
      <c r="AH95">
        <v>96.748484000000005</v>
      </c>
      <c r="AI95">
        <v>0</v>
      </c>
      <c r="AJ95">
        <v>0</v>
      </c>
      <c r="AK95">
        <v>32.714424999999999</v>
      </c>
      <c r="AL95">
        <v>36.992386000000003</v>
      </c>
      <c r="AM95">
        <v>18.136955</v>
      </c>
      <c r="AN95">
        <v>0.75214700000000001</v>
      </c>
      <c r="AO95">
        <v>0</v>
      </c>
      <c r="AP95">
        <v>0</v>
      </c>
      <c r="AQ95">
        <v>43.968815999999997</v>
      </c>
      <c r="AR95">
        <v>33.548406999999997</v>
      </c>
      <c r="AS95">
        <v>36.552984000000002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5.3641509999999997</v>
      </c>
      <c r="AZ95">
        <v>8.9474020000000003</v>
      </c>
      <c r="BA95">
        <v>3.7291249999999998</v>
      </c>
      <c r="BB95">
        <v>5.1689480000000003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2885.3756699999999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504.54842200000002</v>
      </c>
      <c r="L96">
        <v>650.99675999999999</v>
      </c>
      <c r="M96">
        <v>93.629868000000002</v>
      </c>
      <c r="N96">
        <v>119.989386</v>
      </c>
      <c r="O96">
        <v>125.97062200000001</v>
      </c>
      <c r="P96">
        <v>144.69434000000001</v>
      </c>
      <c r="Q96">
        <v>21.831161000000002</v>
      </c>
      <c r="R96">
        <v>43.321421000000001</v>
      </c>
      <c r="S96">
        <v>26.663325</v>
      </c>
      <c r="T96">
        <v>2.931241</v>
      </c>
      <c r="U96">
        <v>403.98741899999999</v>
      </c>
      <c r="V96">
        <v>10.727463999999999</v>
      </c>
      <c r="W96">
        <v>44.761192000000001</v>
      </c>
      <c r="X96">
        <v>143.06501</v>
      </c>
      <c r="Y96">
        <v>0</v>
      </c>
      <c r="Z96">
        <v>18.871846999999999</v>
      </c>
      <c r="AA96">
        <v>40.660252999999997</v>
      </c>
      <c r="AB96">
        <v>46.787784000000002</v>
      </c>
      <c r="AC96">
        <v>22.378565999999999</v>
      </c>
      <c r="AD96">
        <v>0</v>
      </c>
      <c r="AE96">
        <v>38.057675000000003</v>
      </c>
      <c r="AF96">
        <v>8.8969509999999996</v>
      </c>
      <c r="AG96">
        <v>49.152227000000003</v>
      </c>
      <c r="AH96">
        <v>64.498988999999995</v>
      </c>
      <c r="AI96">
        <v>0</v>
      </c>
      <c r="AJ96">
        <v>0</v>
      </c>
      <c r="AK96">
        <v>32.714424999999999</v>
      </c>
      <c r="AL96">
        <v>36.992386000000003</v>
      </c>
      <c r="AM96">
        <v>18.136955</v>
      </c>
      <c r="AN96">
        <v>0.75214700000000001</v>
      </c>
      <c r="AO96">
        <v>0</v>
      </c>
      <c r="AP96">
        <v>0</v>
      </c>
      <c r="AQ96">
        <v>43.968815999999997</v>
      </c>
      <c r="AR96">
        <v>33.548406999999997</v>
      </c>
      <c r="AS96">
        <v>36.552984000000002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5.3641509999999997</v>
      </c>
      <c r="AZ96">
        <v>8.9474020000000003</v>
      </c>
      <c r="BA96">
        <v>2.4959889999999998</v>
      </c>
      <c r="BB96">
        <v>5.1689480000000003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2870.3585030000008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504.54842200000002</v>
      </c>
      <c r="L97">
        <v>650.99675999999999</v>
      </c>
      <c r="M97">
        <v>93.629868000000002</v>
      </c>
      <c r="N97">
        <v>119.989386</v>
      </c>
      <c r="O97">
        <v>125.97062200000001</v>
      </c>
      <c r="P97">
        <v>144.69434000000001</v>
      </c>
      <c r="Q97">
        <v>21.831161000000002</v>
      </c>
      <c r="R97">
        <v>43.321421000000001</v>
      </c>
      <c r="S97">
        <v>26.663325</v>
      </c>
      <c r="T97">
        <v>2.931241</v>
      </c>
      <c r="U97">
        <v>403.98741899999999</v>
      </c>
      <c r="V97">
        <v>10.727463999999999</v>
      </c>
      <c r="W97">
        <v>44.761192000000001</v>
      </c>
      <c r="X97">
        <v>143.06501</v>
      </c>
      <c r="Y97">
        <v>0</v>
      </c>
      <c r="Z97">
        <v>18.871846999999999</v>
      </c>
      <c r="AA97">
        <v>40.660252999999997</v>
      </c>
      <c r="AB97">
        <v>46.787784000000002</v>
      </c>
      <c r="AC97">
        <v>22.378565999999999</v>
      </c>
      <c r="AD97">
        <v>0</v>
      </c>
      <c r="AE97">
        <v>38.057675000000003</v>
      </c>
      <c r="AF97">
        <v>8.8969509999999996</v>
      </c>
      <c r="AG97">
        <v>49.152227000000003</v>
      </c>
      <c r="AH97">
        <v>42.999326000000003</v>
      </c>
      <c r="AI97">
        <v>0</v>
      </c>
      <c r="AJ97">
        <v>0</v>
      </c>
      <c r="AK97">
        <v>32.714424999999999</v>
      </c>
      <c r="AL97">
        <v>36.992386000000003</v>
      </c>
      <c r="AM97">
        <v>18.136955</v>
      </c>
      <c r="AN97">
        <v>0.75214700000000001</v>
      </c>
      <c r="AO97">
        <v>0</v>
      </c>
      <c r="AP97">
        <v>0.86504599999999998</v>
      </c>
      <c r="AQ97">
        <v>43.968815999999997</v>
      </c>
      <c r="AR97">
        <v>33.548406999999997</v>
      </c>
      <c r="AS97">
        <v>36.552984000000002</v>
      </c>
      <c r="AT97">
        <v>19.293970000000002</v>
      </c>
      <c r="AU97">
        <v>0</v>
      </c>
      <c r="AV97">
        <v>0</v>
      </c>
      <c r="AW97">
        <v>0</v>
      </c>
      <c r="AX97">
        <v>0</v>
      </c>
      <c r="AY97">
        <v>5.3641509999999997</v>
      </c>
      <c r="AZ97">
        <v>6.7105519999999999</v>
      </c>
      <c r="BA97">
        <v>1.6639930000000001</v>
      </c>
      <c r="BB97">
        <v>5.1689480000000003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2846.6550400000006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533.48942199999999</v>
      </c>
      <c r="L98">
        <v>650.99675999999999</v>
      </c>
      <c r="M98">
        <v>93.629868000000002</v>
      </c>
      <c r="N98">
        <v>119.989386</v>
      </c>
      <c r="O98">
        <v>125.97062200000001</v>
      </c>
      <c r="P98">
        <v>144.69434000000001</v>
      </c>
      <c r="Q98">
        <v>21.831161000000002</v>
      </c>
      <c r="R98">
        <v>43.321421000000001</v>
      </c>
      <c r="S98">
        <v>26.663325</v>
      </c>
      <c r="T98">
        <v>2.931241</v>
      </c>
      <c r="U98">
        <v>403.98741899999999</v>
      </c>
      <c r="V98">
        <v>10.727463999999999</v>
      </c>
      <c r="W98">
        <v>44.761192000000001</v>
      </c>
      <c r="X98">
        <v>143.06501</v>
      </c>
      <c r="Y98">
        <v>0</v>
      </c>
      <c r="Z98">
        <v>18.871846999999999</v>
      </c>
      <c r="AA98">
        <v>40.660252999999997</v>
      </c>
      <c r="AB98">
        <v>46.787784000000002</v>
      </c>
      <c r="AC98">
        <v>22.378565999999999</v>
      </c>
      <c r="AD98">
        <v>0</v>
      </c>
      <c r="AE98">
        <v>38.057675000000003</v>
      </c>
      <c r="AF98">
        <v>8.8969509999999996</v>
      </c>
      <c r="AG98">
        <v>49.152227000000003</v>
      </c>
      <c r="AH98">
        <v>21.499663000000002</v>
      </c>
      <c r="AI98">
        <v>0</v>
      </c>
      <c r="AJ98">
        <v>0</v>
      </c>
      <c r="AK98">
        <v>32.714424999999999</v>
      </c>
      <c r="AL98">
        <v>36.992386000000003</v>
      </c>
      <c r="AM98">
        <v>18.136955</v>
      </c>
      <c r="AN98">
        <v>0.75214700000000001</v>
      </c>
      <c r="AO98">
        <v>0</v>
      </c>
      <c r="AP98">
        <v>0.86504599999999998</v>
      </c>
      <c r="AQ98">
        <v>43.968815999999997</v>
      </c>
      <c r="AR98">
        <v>33.548406999999997</v>
      </c>
      <c r="AS98">
        <v>36.552984000000002</v>
      </c>
      <c r="AT98">
        <v>19.136648000000001</v>
      </c>
      <c r="AU98">
        <v>0</v>
      </c>
      <c r="AV98">
        <v>0</v>
      </c>
      <c r="AW98">
        <v>0</v>
      </c>
      <c r="AX98">
        <v>0</v>
      </c>
      <c r="AY98">
        <v>5.3641509999999997</v>
      </c>
      <c r="AZ98">
        <v>4.4737020000000003</v>
      </c>
      <c r="BA98">
        <v>0.83199599999999996</v>
      </c>
      <c r="BB98">
        <v>5.1689480000000003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2850.8702080000003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10.42812717525001</v>
      </c>
      <c r="L99">
        <f t="shared" si="2"/>
        <v>11.708787250250007</v>
      </c>
      <c r="M99">
        <f t="shared" si="2"/>
        <v>2.2074459717499999</v>
      </c>
      <c r="N99">
        <f t="shared" si="2"/>
        <v>2.8465253547499976</v>
      </c>
      <c r="O99">
        <f t="shared" si="2"/>
        <v>3.0124557017500035</v>
      </c>
      <c r="P99">
        <f t="shared" si="2"/>
        <v>3.4726641600000003</v>
      </c>
      <c r="Q99">
        <f t="shared" si="2"/>
        <v>0.41596609100000059</v>
      </c>
      <c r="R99">
        <f t="shared" si="2"/>
        <v>0.88459187375000081</v>
      </c>
      <c r="S99">
        <f t="shared" si="2"/>
        <v>0.51475021950000044</v>
      </c>
      <c r="T99">
        <f t="shared" si="2"/>
        <v>6.5842705249999994E-2</v>
      </c>
      <c r="U99">
        <f t="shared" si="2"/>
        <v>9.6956980559999959</v>
      </c>
      <c r="V99">
        <f t="shared" si="2"/>
        <v>0.23434225250000015</v>
      </c>
      <c r="W99">
        <f t="shared" si="2"/>
        <v>0.97989254674999937</v>
      </c>
      <c r="X99">
        <f t="shared" si="2"/>
        <v>3.1583801947500021</v>
      </c>
      <c r="Y99">
        <f t="shared" si="2"/>
        <v>0</v>
      </c>
      <c r="Z99">
        <f t="shared" si="2"/>
        <v>0.32949965699999967</v>
      </c>
      <c r="AA99">
        <f t="shared" si="2"/>
        <v>0.4801132812500003</v>
      </c>
      <c r="AB99">
        <f t="shared" si="2"/>
        <v>0.63574717050000018</v>
      </c>
      <c r="AC99">
        <f t="shared" si="2"/>
        <v>0.38897148550000021</v>
      </c>
      <c r="AD99">
        <f t="shared" si="2"/>
        <v>0.22539407224999994</v>
      </c>
      <c r="AE99">
        <f t="shared" si="2"/>
        <v>0.87532652300000091</v>
      </c>
      <c r="AF99">
        <f t="shared" si="2"/>
        <v>0.28192212524999943</v>
      </c>
      <c r="AG99">
        <f t="shared" si="2"/>
        <v>1.1796534479999994</v>
      </c>
      <c r="AH99">
        <f t="shared" si="2"/>
        <v>1.0749831537500005</v>
      </c>
      <c r="AI99">
        <f t="shared" si="2"/>
        <v>0.1118885205</v>
      </c>
      <c r="AJ99">
        <f t="shared" si="2"/>
        <v>0</v>
      </c>
      <c r="AK99">
        <f t="shared" si="2"/>
        <v>0.78514620000000013</v>
      </c>
      <c r="AL99">
        <f t="shared" si="2"/>
        <v>0.94560946175000038</v>
      </c>
      <c r="AM99">
        <f t="shared" si="2"/>
        <v>0.43528691999999902</v>
      </c>
      <c r="AN99">
        <f t="shared" si="2"/>
        <v>1.8051527999999997E-2</v>
      </c>
      <c r="AO99">
        <f t="shared" si="2"/>
        <v>0</v>
      </c>
      <c r="AP99">
        <f t="shared" si="2"/>
        <v>3.5157960500000023E-2</v>
      </c>
      <c r="AQ99">
        <f t="shared" si="2"/>
        <v>0.42869595600000016</v>
      </c>
      <c r="AR99">
        <f t="shared" si="2"/>
        <v>0.80249919800000158</v>
      </c>
      <c r="AS99">
        <f t="shared" si="2"/>
        <v>0.88045334999999914</v>
      </c>
      <c r="AT99">
        <f t="shared" si="2"/>
        <v>0.44073082824999926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0.12903221399999987</v>
      </c>
      <c r="AZ99">
        <f t="shared" si="2"/>
        <v>5.0837512500000015E-2</v>
      </c>
      <c r="BA99">
        <f t="shared" si="2"/>
        <v>4.1503236749999999E-2</v>
      </c>
      <c r="BB99">
        <f t="shared" si="2"/>
        <v>0.124054752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60.326028108000031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45405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261.92</v>
      </c>
      <c r="C3" s="34">
        <v>87.02</v>
      </c>
      <c r="D3" s="93">
        <f>R3+S3+T3</f>
        <v>0</v>
      </c>
      <c r="E3" s="34">
        <v>16.09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115.71</v>
      </c>
      <c r="N3">
        <v>272.77</v>
      </c>
      <c r="O3">
        <v>100.5</v>
      </c>
      <c r="P3">
        <v>4.1900000000000004</v>
      </c>
      <c r="Q3">
        <v>7.01</v>
      </c>
      <c r="R3" s="93">
        <v>0</v>
      </c>
      <c r="S3" s="93">
        <v>0</v>
      </c>
      <c r="T3" s="93">
        <v>0</v>
      </c>
      <c r="U3">
        <v>3.99</v>
      </c>
      <c r="V3">
        <v>0</v>
      </c>
      <c r="W3">
        <v>3.9</v>
      </c>
      <c r="X3">
        <v>61.5</v>
      </c>
      <c r="Y3">
        <v>20.5</v>
      </c>
      <c r="Z3">
        <v>20.5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18.66</v>
      </c>
      <c r="AH3">
        <v>48.33</v>
      </c>
      <c r="AI3">
        <v>48.33</v>
      </c>
      <c r="AJ3">
        <v>28.77</v>
      </c>
      <c r="AK3">
        <v>0</v>
      </c>
      <c r="AL3">
        <v>0</v>
      </c>
    </row>
    <row r="4" spans="1:38">
      <c r="A4" t="s">
        <v>46</v>
      </c>
      <c r="B4" s="34">
        <v>261.92</v>
      </c>
      <c r="C4" s="34">
        <v>87.02</v>
      </c>
      <c r="D4" s="93">
        <f t="shared" ref="D4:D67" si="0">R4+S4+T4</f>
        <v>0</v>
      </c>
      <c r="E4" s="34">
        <v>16.09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115.71</v>
      </c>
      <c r="N4">
        <v>272.77</v>
      </c>
      <c r="O4">
        <v>100.5</v>
      </c>
      <c r="P4">
        <v>4.1900000000000004</v>
      </c>
      <c r="Q4">
        <v>7.01</v>
      </c>
      <c r="R4" s="93">
        <v>0</v>
      </c>
      <c r="S4" s="93">
        <v>0</v>
      </c>
      <c r="T4" s="93">
        <v>0</v>
      </c>
      <c r="U4">
        <v>3.99</v>
      </c>
      <c r="V4">
        <v>0</v>
      </c>
      <c r="W4">
        <v>3.9</v>
      </c>
      <c r="X4">
        <v>61.5</v>
      </c>
      <c r="Y4">
        <v>20.5</v>
      </c>
      <c r="Z4">
        <v>20.5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18.66</v>
      </c>
      <c r="AH4">
        <v>48</v>
      </c>
      <c r="AI4">
        <v>48</v>
      </c>
      <c r="AJ4">
        <v>28.77</v>
      </c>
      <c r="AK4">
        <v>0</v>
      </c>
      <c r="AL4">
        <v>0</v>
      </c>
    </row>
    <row r="5" spans="1:38">
      <c r="A5" t="s">
        <v>47</v>
      </c>
      <c r="B5" s="34">
        <v>261.92</v>
      </c>
      <c r="C5" s="34">
        <v>87.02</v>
      </c>
      <c r="D5" s="93">
        <f t="shared" si="0"/>
        <v>0</v>
      </c>
      <c r="E5" s="34">
        <v>16.09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115.71</v>
      </c>
      <c r="N5">
        <v>272.77</v>
      </c>
      <c r="O5">
        <v>100.5</v>
      </c>
      <c r="P5">
        <v>3.11</v>
      </c>
      <c r="Q5">
        <v>7.01</v>
      </c>
      <c r="R5" s="93">
        <v>0</v>
      </c>
      <c r="S5" s="93">
        <v>0</v>
      </c>
      <c r="T5" s="93">
        <v>0</v>
      </c>
      <c r="U5">
        <v>3.99</v>
      </c>
      <c r="V5">
        <v>0</v>
      </c>
      <c r="W5">
        <v>3.9</v>
      </c>
      <c r="X5">
        <v>61</v>
      </c>
      <c r="Y5">
        <v>20.34</v>
      </c>
      <c r="Z5">
        <v>20.329999999999998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18.34</v>
      </c>
      <c r="AH5">
        <v>46.67</v>
      </c>
      <c r="AI5">
        <v>46.67</v>
      </c>
      <c r="AJ5">
        <v>28.77</v>
      </c>
      <c r="AK5">
        <v>0</v>
      </c>
      <c r="AL5">
        <v>0</v>
      </c>
    </row>
    <row r="6" spans="1:38">
      <c r="A6" t="s">
        <v>48</v>
      </c>
      <c r="B6" s="34">
        <v>261.92</v>
      </c>
      <c r="C6" s="34">
        <v>87.02</v>
      </c>
      <c r="D6" s="93">
        <f t="shared" si="0"/>
        <v>0</v>
      </c>
      <c r="E6" s="34">
        <v>16.09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115.71</v>
      </c>
      <c r="N6">
        <v>272.77</v>
      </c>
      <c r="O6">
        <v>100.5</v>
      </c>
      <c r="P6">
        <v>3.11</v>
      </c>
      <c r="Q6">
        <v>7.01</v>
      </c>
      <c r="R6" s="93">
        <v>0</v>
      </c>
      <c r="S6" s="93">
        <v>0</v>
      </c>
      <c r="T6" s="93">
        <v>0</v>
      </c>
      <c r="U6">
        <v>3.99</v>
      </c>
      <c r="V6">
        <v>0</v>
      </c>
      <c r="W6">
        <v>3.9</v>
      </c>
      <c r="X6">
        <v>61.5</v>
      </c>
      <c r="Y6">
        <v>20.5</v>
      </c>
      <c r="Z6">
        <v>20.5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17.66</v>
      </c>
      <c r="AH6">
        <v>46.67</v>
      </c>
      <c r="AI6">
        <v>46.67</v>
      </c>
      <c r="AJ6">
        <v>28.77</v>
      </c>
      <c r="AK6">
        <v>0</v>
      </c>
      <c r="AL6">
        <v>0</v>
      </c>
    </row>
    <row r="7" spans="1:38">
      <c r="A7" t="s">
        <v>49</v>
      </c>
      <c r="B7" s="34">
        <v>261.92</v>
      </c>
      <c r="C7" s="34">
        <v>87.02</v>
      </c>
      <c r="D7" s="93">
        <f t="shared" si="0"/>
        <v>0</v>
      </c>
      <c r="E7" s="34">
        <v>16.09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115.71</v>
      </c>
      <c r="N7">
        <v>272.77</v>
      </c>
      <c r="O7">
        <v>100.5</v>
      </c>
      <c r="P7">
        <v>3.88</v>
      </c>
      <c r="Q7">
        <v>7.01</v>
      </c>
      <c r="R7" s="93">
        <v>0</v>
      </c>
      <c r="S7" s="93">
        <v>0</v>
      </c>
      <c r="T7" s="93">
        <v>0</v>
      </c>
      <c r="U7">
        <v>3.92</v>
      </c>
      <c r="V7">
        <v>0</v>
      </c>
      <c r="W7">
        <v>3.9</v>
      </c>
      <c r="X7">
        <v>62.5</v>
      </c>
      <c r="Y7">
        <v>20.84</v>
      </c>
      <c r="Z7">
        <v>20.83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17.66</v>
      </c>
      <c r="AH7">
        <v>45.67</v>
      </c>
      <c r="AI7">
        <v>45.67</v>
      </c>
      <c r="AJ7">
        <v>28.77</v>
      </c>
      <c r="AK7">
        <v>0</v>
      </c>
      <c r="AL7">
        <v>0</v>
      </c>
    </row>
    <row r="8" spans="1:38">
      <c r="A8" t="s">
        <v>50</v>
      </c>
      <c r="B8" s="34">
        <v>261.92</v>
      </c>
      <c r="C8" s="34">
        <v>87.02</v>
      </c>
      <c r="D8" s="93">
        <f t="shared" si="0"/>
        <v>0</v>
      </c>
      <c r="E8" s="34">
        <v>16.09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115.71</v>
      </c>
      <c r="N8">
        <v>272.77</v>
      </c>
      <c r="O8">
        <v>100.5</v>
      </c>
      <c r="P8">
        <v>3.88</v>
      </c>
      <c r="Q8">
        <v>7.01</v>
      </c>
      <c r="R8" s="93">
        <v>0</v>
      </c>
      <c r="S8" s="93">
        <v>0</v>
      </c>
      <c r="T8" s="93">
        <v>0</v>
      </c>
      <c r="U8">
        <v>3.92</v>
      </c>
      <c r="V8">
        <v>0</v>
      </c>
      <c r="W8">
        <v>3.9</v>
      </c>
      <c r="X8">
        <v>64.5</v>
      </c>
      <c r="Y8">
        <v>21.5</v>
      </c>
      <c r="Z8">
        <v>21.5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17.66</v>
      </c>
      <c r="AH8">
        <v>46.33</v>
      </c>
      <c r="AI8">
        <v>46.33</v>
      </c>
      <c r="AJ8">
        <v>28.77</v>
      </c>
      <c r="AK8">
        <v>0</v>
      </c>
      <c r="AL8">
        <v>0</v>
      </c>
    </row>
    <row r="9" spans="1:38">
      <c r="A9" t="s">
        <v>51</v>
      </c>
      <c r="B9" s="34">
        <v>261.92</v>
      </c>
      <c r="C9" s="34">
        <v>87.02</v>
      </c>
      <c r="D9" s="93">
        <f t="shared" si="0"/>
        <v>0</v>
      </c>
      <c r="E9" s="34">
        <v>16.09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115.71</v>
      </c>
      <c r="N9">
        <v>272.77</v>
      </c>
      <c r="O9">
        <v>100.5</v>
      </c>
      <c r="P9">
        <v>3.88</v>
      </c>
      <c r="Q9">
        <v>7.01</v>
      </c>
      <c r="R9" s="93">
        <v>0</v>
      </c>
      <c r="S9" s="93">
        <v>0</v>
      </c>
      <c r="T9" s="93">
        <v>0</v>
      </c>
      <c r="U9">
        <v>3.92</v>
      </c>
      <c r="V9">
        <v>0</v>
      </c>
      <c r="W9">
        <v>3.9</v>
      </c>
      <c r="X9">
        <v>66</v>
      </c>
      <c r="Y9">
        <v>22</v>
      </c>
      <c r="Z9">
        <v>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17.34</v>
      </c>
      <c r="AH9">
        <v>46</v>
      </c>
      <c r="AI9">
        <v>46</v>
      </c>
      <c r="AJ9">
        <v>28.77</v>
      </c>
      <c r="AK9">
        <v>0</v>
      </c>
      <c r="AL9">
        <v>0</v>
      </c>
    </row>
    <row r="10" spans="1:38">
      <c r="A10" t="s">
        <v>52</v>
      </c>
      <c r="B10" s="34">
        <v>261.92</v>
      </c>
      <c r="C10" s="34">
        <v>87.02</v>
      </c>
      <c r="D10" s="93">
        <f t="shared" si="0"/>
        <v>0</v>
      </c>
      <c r="E10" s="34">
        <v>16.09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115.71</v>
      </c>
      <c r="N10">
        <v>272.77</v>
      </c>
      <c r="O10">
        <v>100.5</v>
      </c>
      <c r="P10">
        <v>3.88</v>
      </c>
      <c r="Q10">
        <v>7.01</v>
      </c>
      <c r="R10" s="93">
        <v>0</v>
      </c>
      <c r="S10" s="93">
        <v>0</v>
      </c>
      <c r="T10" s="93">
        <v>0</v>
      </c>
      <c r="U10">
        <v>3.92</v>
      </c>
      <c r="V10">
        <v>0</v>
      </c>
      <c r="W10">
        <v>3.9</v>
      </c>
      <c r="X10">
        <v>68</v>
      </c>
      <c r="Y10">
        <v>22.66</v>
      </c>
      <c r="Z10">
        <v>22.67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17.34</v>
      </c>
      <c r="AH10">
        <v>46.67</v>
      </c>
      <c r="AI10">
        <v>46.67</v>
      </c>
      <c r="AJ10">
        <v>28.77</v>
      </c>
      <c r="AK10">
        <v>0</v>
      </c>
      <c r="AL10">
        <v>0</v>
      </c>
    </row>
    <row r="11" spans="1:38">
      <c r="A11" t="s">
        <v>53</v>
      </c>
      <c r="B11" s="34">
        <v>261.92</v>
      </c>
      <c r="C11" s="34">
        <v>87.02</v>
      </c>
      <c r="D11" s="93">
        <f t="shared" si="0"/>
        <v>0</v>
      </c>
      <c r="E11" s="34">
        <v>16.09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115.71</v>
      </c>
      <c r="N11">
        <v>272.77</v>
      </c>
      <c r="O11">
        <v>100.5</v>
      </c>
      <c r="P11">
        <v>3.72</v>
      </c>
      <c r="Q11">
        <v>7.01</v>
      </c>
      <c r="R11" s="93">
        <v>0</v>
      </c>
      <c r="S11" s="93">
        <v>0</v>
      </c>
      <c r="T11" s="93">
        <v>0</v>
      </c>
      <c r="U11">
        <v>3.92</v>
      </c>
      <c r="V11">
        <v>0</v>
      </c>
      <c r="W11">
        <v>3.9</v>
      </c>
      <c r="X11">
        <v>69</v>
      </c>
      <c r="Y11">
        <v>23</v>
      </c>
      <c r="Z11">
        <v>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17.34</v>
      </c>
      <c r="AH11">
        <v>45.33</v>
      </c>
      <c r="AI11">
        <v>45.33</v>
      </c>
      <c r="AJ11">
        <v>28.77</v>
      </c>
      <c r="AK11">
        <v>0</v>
      </c>
      <c r="AL11">
        <v>0</v>
      </c>
    </row>
    <row r="12" spans="1:38">
      <c r="A12" t="s">
        <v>54</v>
      </c>
      <c r="B12" s="34">
        <v>261.92</v>
      </c>
      <c r="C12" s="34">
        <v>87.02</v>
      </c>
      <c r="D12" s="93">
        <f t="shared" si="0"/>
        <v>0</v>
      </c>
      <c r="E12" s="34">
        <v>16.09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115.71</v>
      </c>
      <c r="N12">
        <v>272.77</v>
      </c>
      <c r="O12">
        <v>100.5</v>
      </c>
      <c r="P12">
        <v>3.72</v>
      </c>
      <c r="Q12">
        <v>7.01</v>
      </c>
      <c r="R12" s="93">
        <v>0</v>
      </c>
      <c r="S12" s="93">
        <v>0</v>
      </c>
      <c r="T12" s="93">
        <v>0</v>
      </c>
      <c r="U12">
        <v>3.92</v>
      </c>
      <c r="V12">
        <v>0</v>
      </c>
      <c r="W12">
        <v>3.9</v>
      </c>
      <c r="X12">
        <v>69</v>
      </c>
      <c r="Y12">
        <v>23</v>
      </c>
      <c r="Z12">
        <v>23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16.66</v>
      </c>
      <c r="AH12">
        <v>44</v>
      </c>
      <c r="AI12">
        <v>44</v>
      </c>
      <c r="AJ12">
        <v>28.77</v>
      </c>
      <c r="AK12">
        <v>0</v>
      </c>
      <c r="AL12">
        <v>0</v>
      </c>
    </row>
    <row r="13" spans="1:38">
      <c r="A13" t="s">
        <v>55</v>
      </c>
      <c r="B13" s="34">
        <v>261.92</v>
      </c>
      <c r="C13" s="34">
        <v>87.02</v>
      </c>
      <c r="D13" s="93">
        <f t="shared" si="0"/>
        <v>0</v>
      </c>
      <c r="E13" s="34">
        <v>16.09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115.71</v>
      </c>
      <c r="N13">
        <v>272.77</v>
      </c>
      <c r="O13">
        <v>100.5</v>
      </c>
      <c r="P13">
        <v>3.72</v>
      </c>
      <c r="Q13">
        <v>7.01</v>
      </c>
      <c r="R13" s="93">
        <v>0</v>
      </c>
      <c r="S13" s="93">
        <v>0</v>
      </c>
      <c r="T13" s="93">
        <v>0</v>
      </c>
      <c r="U13">
        <v>3.92</v>
      </c>
      <c r="V13">
        <v>0</v>
      </c>
      <c r="W13">
        <v>3.9</v>
      </c>
      <c r="X13">
        <v>68.5</v>
      </c>
      <c r="Y13">
        <v>22.84</v>
      </c>
      <c r="Z13">
        <v>22.83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</v>
      </c>
      <c r="AH13">
        <v>44</v>
      </c>
      <c r="AI13">
        <v>44</v>
      </c>
      <c r="AJ13">
        <v>28.77</v>
      </c>
      <c r="AK13">
        <v>0</v>
      </c>
      <c r="AL13">
        <v>0</v>
      </c>
    </row>
    <row r="14" spans="1:38">
      <c r="A14" t="s">
        <v>56</v>
      </c>
      <c r="B14" s="34">
        <v>261.92</v>
      </c>
      <c r="C14" s="34">
        <v>87.02</v>
      </c>
      <c r="D14" s="93">
        <f t="shared" si="0"/>
        <v>0</v>
      </c>
      <c r="E14" s="34">
        <v>16.09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115.71</v>
      </c>
      <c r="N14">
        <v>272.77</v>
      </c>
      <c r="O14">
        <v>100.5</v>
      </c>
      <c r="P14">
        <v>3.72</v>
      </c>
      <c r="Q14">
        <v>6.81</v>
      </c>
      <c r="R14" s="93">
        <v>0</v>
      </c>
      <c r="S14" s="93">
        <v>0</v>
      </c>
      <c r="T14" s="93">
        <v>0</v>
      </c>
      <c r="U14">
        <v>3.92</v>
      </c>
      <c r="V14">
        <v>0</v>
      </c>
      <c r="W14">
        <v>3.9</v>
      </c>
      <c r="X14">
        <v>68.5</v>
      </c>
      <c r="Y14">
        <v>22.84</v>
      </c>
      <c r="Z14">
        <v>22.83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18</v>
      </c>
      <c r="AH14">
        <v>43.33</v>
      </c>
      <c r="AI14">
        <v>43.33</v>
      </c>
      <c r="AJ14">
        <v>28.77</v>
      </c>
      <c r="AK14">
        <v>0</v>
      </c>
      <c r="AL14">
        <v>0</v>
      </c>
    </row>
    <row r="15" spans="1:38">
      <c r="A15" t="s">
        <v>57</v>
      </c>
      <c r="B15" s="34">
        <v>261.92</v>
      </c>
      <c r="C15" s="34">
        <v>75.53</v>
      </c>
      <c r="D15" s="93">
        <f t="shared" si="0"/>
        <v>0</v>
      </c>
      <c r="E15" s="34">
        <v>16.09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115.71</v>
      </c>
      <c r="N15">
        <v>272.77</v>
      </c>
      <c r="O15">
        <v>100.5</v>
      </c>
      <c r="P15">
        <v>3.72</v>
      </c>
      <c r="Q15">
        <v>6.81</v>
      </c>
      <c r="R15" s="93">
        <v>0</v>
      </c>
      <c r="S15" s="93">
        <v>0</v>
      </c>
      <c r="T15" s="93">
        <v>0</v>
      </c>
      <c r="U15">
        <v>3.84</v>
      </c>
      <c r="V15">
        <v>0</v>
      </c>
      <c r="W15">
        <v>3.75</v>
      </c>
      <c r="X15">
        <v>70.5</v>
      </c>
      <c r="Y15">
        <v>23.5</v>
      </c>
      <c r="Z15">
        <v>23.5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17.34</v>
      </c>
      <c r="AH15">
        <v>43</v>
      </c>
      <c r="AI15">
        <v>43</v>
      </c>
      <c r="AJ15">
        <v>28.27</v>
      </c>
      <c r="AK15">
        <v>0</v>
      </c>
      <c r="AL15">
        <v>0</v>
      </c>
    </row>
    <row r="16" spans="1:38">
      <c r="A16" t="s">
        <v>58</v>
      </c>
      <c r="B16" s="34">
        <v>261.92</v>
      </c>
      <c r="C16" s="34">
        <v>75.53</v>
      </c>
      <c r="D16" s="93">
        <f t="shared" si="0"/>
        <v>0</v>
      </c>
      <c r="E16" s="34">
        <v>16.09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115.71</v>
      </c>
      <c r="N16">
        <v>272.77</v>
      </c>
      <c r="O16">
        <v>100.5</v>
      </c>
      <c r="P16">
        <v>3.72</v>
      </c>
      <c r="Q16">
        <v>6.81</v>
      </c>
      <c r="R16" s="93">
        <v>0</v>
      </c>
      <c r="S16" s="93">
        <v>0</v>
      </c>
      <c r="T16" s="93">
        <v>0</v>
      </c>
      <c r="U16">
        <v>3.84</v>
      </c>
      <c r="V16">
        <v>0</v>
      </c>
      <c r="W16">
        <v>3.75</v>
      </c>
      <c r="X16">
        <v>70.5</v>
      </c>
      <c r="Y16">
        <v>23.5</v>
      </c>
      <c r="Z16">
        <v>23.5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16.34</v>
      </c>
      <c r="AH16">
        <v>41.67</v>
      </c>
      <c r="AI16">
        <v>41.67</v>
      </c>
      <c r="AJ16">
        <v>28.27</v>
      </c>
      <c r="AK16">
        <v>0</v>
      </c>
      <c r="AL16">
        <v>0</v>
      </c>
    </row>
    <row r="17" spans="1:38">
      <c r="A17" t="s">
        <v>59</v>
      </c>
      <c r="B17" s="34">
        <v>261.92</v>
      </c>
      <c r="C17" s="34">
        <v>75.53</v>
      </c>
      <c r="D17" s="93">
        <f t="shared" si="0"/>
        <v>0</v>
      </c>
      <c r="E17" s="34">
        <v>16.09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85.08</v>
      </c>
      <c r="N17">
        <v>272.77</v>
      </c>
      <c r="O17">
        <v>100.5</v>
      </c>
      <c r="P17">
        <v>3.72</v>
      </c>
      <c r="Q17">
        <v>6.81</v>
      </c>
      <c r="R17" s="93">
        <v>0</v>
      </c>
      <c r="S17" s="93">
        <v>0</v>
      </c>
      <c r="T17" s="93">
        <v>0</v>
      </c>
      <c r="U17">
        <v>3.84</v>
      </c>
      <c r="V17">
        <v>0</v>
      </c>
      <c r="W17">
        <v>3.75</v>
      </c>
      <c r="X17">
        <v>70</v>
      </c>
      <c r="Y17">
        <v>23.34</v>
      </c>
      <c r="Z17">
        <v>23.33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16</v>
      </c>
      <c r="AH17">
        <v>40</v>
      </c>
      <c r="AI17">
        <v>40</v>
      </c>
      <c r="AJ17">
        <v>28.27</v>
      </c>
      <c r="AK17">
        <v>0</v>
      </c>
      <c r="AL17">
        <v>0</v>
      </c>
    </row>
    <row r="18" spans="1:38">
      <c r="A18" t="s">
        <v>60</v>
      </c>
      <c r="B18" s="34">
        <v>261.92</v>
      </c>
      <c r="C18" s="34">
        <v>75.53</v>
      </c>
      <c r="D18" s="93">
        <f t="shared" si="0"/>
        <v>0</v>
      </c>
      <c r="E18" s="34">
        <v>16.09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66.17</v>
      </c>
      <c r="N18">
        <v>272.77</v>
      </c>
      <c r="O18">
        <v>100.5</v>
      </c>
      <c r="P18">
        <v>3.72</v>
      </c>
      <c r="Q18">
        <v>6.81</v>
      </c>
      <c r="R18" s="93">
        <v>0</v>
      </c>
      <c r="S18" s="93">
        <v>0</v>
      </c>
      <c r="T18" s="93">
        <v>0</v>
      </c>
      <c r="U18">
        <v>3.84</v>
      </c>
      <c r="V18">
        <v>0</v>
      </c>
      <c r="W18">
        <v>3.75</v>
      </c>
      <c r="X18">
        <v>68.5</v>
      </c>
      <c r="Y18">
        <v>22.84</v>
      </c>
      <c r="Z18">
        <v>22.83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15.34</v>
      </c>
      <c r="AH18">
        <v>38.67</v>
      </c>
      <c r="AI18">
        <v>38.67</v>
      </c>
      <c r="AJ18">
        <v>28.27</v>
      </c>
      <c r="AK18">
        <v>0</v>
      </c>
      <c r="AL18">
        <v>0</v>
      </c>
    </row>
    <row r="19" spans="1:38">
      <c r="A19" t="s">
        <v>61</v>
      </c>
      <c r="B19" s="34">
        <v>261.92</v>
      </c>
      <c r="C19" s="34">
        <v>87.02</v>
      </c>
      <c r="D19" s="93">
        <f t="shared" si="0"/>
        <v>0</v>
      </c>
      <c r="E19" s="34">
        <v>16.09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66.17</v>
      </c>
      <c r="N19">
        <v>272.77</v>
      </c>
      <c r="O19">
        <v>100.5</v>
      </c>
      <c r="P19">
        <v>3.65</v>
      </c>
      <c r="Q19">
        <v>6.81</v>
      </c>
      <c r="R19" s="93">
        <v>0</v>
      </c>
      <c r="S19" s="93">
        <v>0</v>
      </c>
      <c r="T19" s="93">
        <v>0</v>
      </c>
      <c r="U19">
        <v>3.84</v>
      </c>
      <c r="V19">
        <v>0</v>
      </c>
      <c r="W19">
        <v>3.75</v>
      </c>
      <c r="X19">
        <v>67</v>
      </c>
      <c r="Y19">
        <v>22.34</v>
      </c>
      <c r="Z19">
        <v>22.33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12.34</v>
      </c>
      <c r="AH19">
        <v>38.33</v>
      </c>
      <c r="AI19">
        <v>38.33</v>
      </c>
      <c r="AJ19">
        <v>28.27</v>
      </c>
      <c r="AK19">
        <v>0</v>
      </c>
      <c r="AL19">
        <v>0</v>
      </c>
    </row>
    <row r="20" spans="1:38">
      <c r="A20" t="s">
        <v>62</v>
      </c>
      <c r="B20" s="34">
        <v>261.92</v>
      </c>
      <c r="C20" s="34">
        <v>87.02</v>
      </c>
      <c r="D20" s="93">
        <f t="shared" si="0"/>
        <v>0</v>
      </c>
      <c r="E20" s="34">
        <v>16.09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66.17</v>
      </c>
      <c r="N20">
        <v>272.77</v>
      </c>
      <c r="O20">
        <v>100.5</v>
      </c>
      <c r="P20">
        <v>3.65</v>
      </c>
      <c r="Q20">
        <v>6.81</v>
      </c>
      <c r="R20" s="93">
        <v>0</v>
      </c>
      <c r="S20" s="93">
        <v>0</v>
      </c>
      <c r="T20" s="93">
        <v>0</v>
      </c>
      <c r="U20">
        <v>3.84</v>
      </c>
      <c r="V20">
        <v>0</v>
      </c>
      <c r="W20">
        <v>3.75</v>
      </c>
      <c r="X20">
        <v>65.5</v>
      </c>
      <c r="Y20">
        <v>21.84</v>
      </c>
      <c r="Z20">
        <v>21.83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</v>
      </c>
      <c r="AH20">
        <v>38</v>
      </c>
      <c r="AI20">
        <v>38</v>
      </c>
      <c r="AJ20">
        <v>28.27</v>
      </c>
      <c r="AK20">
        <v>0</v>
      </c>
      <c r="AL20">
        <v>0</v>
      </c>
    </row>
    <row r="21" spans="1:38">
      <c r="A21" t="s">
        <v>63</v>
      </c>
      <c r="B21" s="34">
        <v>261.92</v>
      </c>
      <c r="C21" s="34">
        <v>75.53</v>
      </c>
      <c r="D21" s="93">
        <f t="shared" si="0"/>
        <v>0</v>
      </c>
      <c r="E21" s="34">
        <v>16.09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66.17</v>
      </c>
      <c r="N21">
        <v>272.77</v>
      </c>
      <c r="O21">
        <v>100.5</v>
      </c>
      <c r="P21">
        <v>3.65</v>
      </c>
      <c r="Q21">
        <v>6.81</v>
      </c>
      <c r="R21" s="93">
        <v>0</v>
      </c>
      <c r="S21" s="93">
        <v>0</v>
      </c>
      <c r="T21" s="93">
        <v>0</v>
      </c>
      <c r="U21">
        <v>3.84</v>
      </c>
      <c r="V21">
        <v>0</v>
      </c>
      <c r="W21">
        <v>3.75</v>
      </c>
      <c r="X21">
        <v>54</v>
      </c>
      <c r="Y21">
        <v>18</v>
      </c>
      <c r="Z21">
        <v>18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11.66</v>
      </c>
      <c r="AH21">
        <v>37</v>
      </c>
      <c r="AI21">
        <v>37</v>
      </c>
      <c r="AJ21">
        <v>28.27</v>
      </c>
      <c r="AK21">
        <v>0</v>
      </c>
      <c r="AL21">
        <v>0</v>
      </c>
    </row>
    <row r="22" spans="1:38">
      <c r="A22" t="s">
        <v>64</v>
      </c>
      <c r="B22" s="34">
        <v>261.92</v>
      </c>
      <c r="C22" s="34">
        <v>75.53</v>
      </c>
      <c r="D22" s="93">
        <f t="shared" si="0"/>
        <v>0</v>
      </c>
      <c r="E22" s="34">
        <v>16.09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66.17</v>
      </c>
      <c r="N22">
        <v>272.77</v>
      </c>
      <c r="O22">
        <v>100.5</v>
      </c>
      <c r="P22">
        <v>3.65</v>
      </c>
      <c r="Q22">
        <v>6.81</v>
      </c>
      <c r="R22" s="93">
        <v>0</v>
      </c>
      <c r="S22" s="93">
        <v>0</v>
      </c>
      <c r="T22" s="93">
        <v>0</v>
      </c>
      <c r="U22">
        <v>3.84</v>
      </c>
      <c r="V22">
        <v>0</v>
      </c>
      <c r="W22">
        <v>3.75</v>
      </c>
      <c r="X22">
        <v>53.5</v>
      </c>
      <c r="Y22">
        <v>17.84</v>
      </c>
      <c r="Z22">
        <v>17.829999999999998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11.34</v>
      </c>
      <c r="AH22">
        <v>36.33</v>
      </c>
      <c r="AI22">
        <v>36.33</v>
      </c>
      <c r="AJ22">
        <v>28.27</v>
      </c>
      <c r="AK22">
        <v>0</v>
      </c>
      <c r="AL22">
        <v>0</v>
      </c>
    </row>
    <row r="23" spans="1:38">
      <c r="A23" t="s">
        <v>65</v>
      </c>
      <c r="B23" s="34">
        <v>261.92</v>
      </c>
      <c r="C23" s="34">
        <v>75.53</v>
      </c>
      <c r="D23" s="93">
        <f t="shared" si="0"/>
        <v>0</v>
      </c>
      <c r="E23" s="34">
        <v>16.09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66.17</v>
      </c>
      <c r="N23">
        <v>272.77</v>
      </c>
      <c r="O23">
        <v>100.5</v>
      </c>
      <c r="P23">
        <v>3.65</v>
      </c>
      <c r="Q23">
        <v>6.81</v>
      </c>
      <c r="R23" s="93">
        <v>0</v>
      </c>
      <c r="S23" s="93">
        <v>0</v>
      </c>
      <c r="T23" s="93">
        <v>0</v>
      </c>
      <c r="U23">
        <v>3.76</v>
      </c>
      <c r="V23">
        <v>0</v>
      </c>
      <c r="W23">
        <v>3.75</v>
      </c>
      <c r="X23">
        <v>53.5</v>
      </c>
      <c r="Y23">
        <v>17.84</v>
      </c>
      <c r="Z23">
        <v>17.829999999999998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</v>
      </c>
      <c r="AH23">
        <v>37</v>
      </c>
      <c r="AI23">
        <v>37</v>
      </c>
      <c r="AJ23">
        <v>28.27</v>
      </c>
      <c r="AK23">
        <v>0</v>
      </c>
      <c r="AL23">
        <v>0</v>
      </c>
    </row>
    <row r="24" spans="1:38">
      <c r="A24" t="s">
        <v>66</v>
      </c>
      <c r="B24" s="34">
        <v>261.92</v>
      </c>
      <c r="C24" s="34">
        <v>87.02</v>
      </c>
      <c r="D24" s="93">
        <f t="shared" si="0"/>
        <v>0</v>
      </c>
      <c r="E24" s="34">
        <v>16.09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85.08</v>
      </c>
      <c r="N24">
        <v>272.77</v>
      </c>
      <c r="O24">
        <v>100.5</v>
      </c>
      <c r="P24">
        <v>3.65</v>
      </c>
      <c r="Q24">
        <v>6.81</v>
      </c>
      <c r="R24" s="93">
        <v>0</v>
      </c>
      <c r="S24" s="93">
        <v>0</v>
      </c>
      <c r="T24" s="93">
        <v>0</v>
      </c>
      <c r="U24">
        <v>3.76</v>
      </c>
      <c r="V24">
        <v>0</v>
      </c>
      <c r="W24">
        <v>3.75</v>
      </c>
      <c r="X24">
        <v>53</v>
      </c>
      <c r="Y24">
        <v>17.66</v>
      </c>
      <c r="Z24">
        <v>17.670000000000002</v>
      </c>
      <c r="AA24">
        <v>7.0000000000000007E-2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10.34</v>
      </c>
      <c r="AH24">
        <v>36.67</v>
      </c>
      <c r="AI24">
        <v>36.67</v>
      </c>
      <c r="AJ24">
        <v>28.27</v>
      </c>
      <c r="AK24">
        <v>0</v>
      </c>
      <c r="AL24">
        <v>0</v>
      </c>
    </row>
    <row r="25" spans="1:38">
      <c r="A25" t="s">
        <v>67</v>
      </c>
      <c r="B25" s="34">
        <v>261.92</v>
      </c>
      <c r="C25" s="34">
        <v>87.02</v>
      </c>
      <c r="D25" s="93">
        <f t="shared" si="0"/>
        <v>0</v>
      </c>
      <c r="E25" s="34">
        <v>16.09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115.71</v>
      </c>
      <c r="N25">
        <v>272.77</v>
      </c>
      <c r="O25">
        <v>100.5</v>
      </c>
      <c r="P25">
        <v>3.65</v>
      </c>
      <c r="Q25">
        <v>6.81</v>
      </c>
      <c r="R25" s="93">
        <v>0</v>
      </c>
      <c r="S25" s="93">
        <v>0</v>
      </c>
      <c r="T25" s="93">
        <v>0</v>
      </c>
      <c r="U25">
        <v>3.76</v>
      </c>
      <c r="V25">
        <v>0</v>
      </c>
      <c r="W25">
        <v>3.75</v>
      </c>
      <c r="X25">
        <v>43</v>
      </c>
      <c r="Y25">
        <v>14.34</v>
      </c>
      <c r="Z25">
        <v>14.33</v>
      </c>
      <c r="AA25">
        <v>0.14000000000000001</v>
      </c>
      <c r="AB25">
        <v>0.03</v>
      </c>
      <c r="AC25">
        <v>0</v>
      </c>
      <c r="AD25">
        <v>0</v>
      </c>
      <c r="AE25">
        <v>0</v>
      </c>
      <c r="AF25">
        <v>0</v>
      </c>
      <c r="AG25">
        <v>10</v>
      </c>
      <c r="AH25">
        <v>32</v>
      </c>
      <c r="AI25">
        <v>32</v>
      </c>
      <c r="AJ25">
        <v>27.75</v>
      </c>
      <c r="AK25">
        <v>0</v>
      </c>
      <c r="AL25">
        <v>0</v>
      </c>
    </row>
    <row r="26" spans="1:38">
      <c r="A26" t="s">
        <v>68</v>
      </c>
      <c r="B26" s="34">
        <v>261.92</v>
      </c>
      <c r="C26" s="34">
        <v>75.53</v>
      </c>
      <c r="D26" s="93">
        <f t="shared" si="0"/>
        <v>0</v>
      </c>
      <c r="E26" s="34">
        <v>16.09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115.71</v>
      </c>
      <c r="N26">
        <v>272.77</v>
      </c>
      <c r="O26">
        <v>100.5</v>
      </c>
      <c r="P26">
        <v>3.65</v>
      </c>
      <c r="Q26">
        <v>6.81</v>
      </c>
      <c r="R26" s="93">
        <v>0</v>
      </c>
      <c r="S26" s="93">
        <v>0</v>
      </c>
      <c r="T26" s="93">
        <v>0</v>
      </c>
      <c r="U26">
        <v>3.76</v>
      </c>
      <c r="V26">
        <v>0.85729599999999995</v>
      </c>
      <c r="W26">
        <v>3.75</v>
      </c>
      <c r="X26">
        <v>43</v>
      </c>
      <c r="Y26">
        <v>14.34</v>
      </c>
      <c r="Z26">
        <v>14.33</v>
      </c>
      <c r="AA26">
        <v>0.26</v>
      </c>
      <c r="AB26">
        <v>0.05</v>
      </c>
      <c r="AC26">
        <v>0</v>
      </c>
      <c r="AD26">
        <v>0</v>
      </c>
      <c r="AE26">
        <v>0</v>
      </c>
      <c r="AF26">
        <v>0</v>
      </c>
      <c r="AG26">
        <v>9.66</v>
      </c>
      <c r="AH26">
        <v>31.67</v>
      </c>
      <c r="AI26">
        <v>31.67</v>
      </c>
      <c r="AJ26">
        <v>27.75</v>
      </c>
      <c r="AK26">
        <v>0</v>
      </c>
      <c r="AL26">
        <v>0</v>
      </c>
    </row>
    <row r="27" spans="1:38">
      <c r="A27" t="s">
        <v>69</v>
      </c>
      <c r="B27" s="34">
        <v>261.92</v>
      </c>
      <c r="C27" s="34">
        <v>75.53</v>
      </c>
      <c r="D27" s="93">
        <f t="shared" si="0"/>
        <v>7.65</v>
      </c>
      <c r="E27" s="34">
        <v>16.09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115.71</v>
      </c>
      <c r="N27">
        <v>272.77</v>
      </c>
      <c r="O27">
        <v>100.5</v>
      </c>
      <c r="P27">
        <v>3.49</v>
      </c>
      <c r="Q27">
        <v>6.81</v>
      </c>
      <c r="R27" s="93">
        <v>4.2</v>
      </c>
      <c r="S27" s="93">
        <v>0</v>
      </c>
      <c r="T27" s="93">
        <v>3.45</v>
      </c>
      <c r="U27">
        <v>3.76</v>
      </c>
      <c r="V27">
        <v>3.692218</v>
      </c>
      <c r="W27">
        <v>3.62</v>
      </c>
      <c r="X27">
        <v>41</v>
      </c>
      <c r="Y27">
        <v>13.66</v>
      </c>
      <c r="Z27">
        <v>13.67</v>
      </c>
      <c r="AA27">
        <v>3.3</v>
      </c>
      <c r="AB27">
        <v>0.66</v>
      </c>
      <c r="AC27">
        <v>0</v>
      </c>
      <c r="AD27">
        <v>0.1</v>
      </c>
      <c r="AE27">
        <v>0</v>
      </c>
      <c r="AF27">
        <v>0</v>
      </c>
      <c r="AG27">
        <v>9.66</v>
      </c>
      <c r="AH27">
        <v>31.33</v>
      </c>
      <c r="AI27">
        <v>31.33</v>
      </c>
      <c r="AJ27">
        <v>27.25</v>
      </c>
      <c r="AK27">
        <v>1</v>
      </c>
      <c r="AL27">
        <v>0</v>
      </c>
    </row>
    <row r="28" spans="1:38">
      <c r="A28" t="s">
        <v>70</v>
      </c>
      <c r="B28" s="34">
        <v>261.92</v>
      </c>
      <c r="C28" s="34">
        <v>75.53</v>
      </c>
      <c r="D28" s="93">
        <f t="shared" si="0"/>
        <v>17.54</v>
      </c>
      <c r="E28" s="34">
        <v>16.09</v>
      </c>
      <c r="F28" s="34"/>
      <c r="G28" s="34"/>
      <c r="H28" s="34"/>
      <c r="I28" s="34"/>
      <c r="J28" s="37">
        <v>0.04</v>
      </c>
      <c r="K28" s="37">
        <v>0.04</v>
      </c>
      <c r="L28" s="37">
        <v>0.05</v>
      </c>
      <c r="M28">
        <v>115.71</v>
      </c>
      <c r="N28">
        <v>272.77</v>
      </c>
      <c r="O28">
        <v>100.5</v>
      </c>
      <c r="P28">
        <v>3.49</v>
      </c>
      <c r="Q28">
        <v>6.81</v>
      </c>
      <c r="R28" s="93">
        <v>9.56</v>
      </c>
      <c r="S28" s="93">
        <v>0.5</v>
      </c>
      <c r="T28" s="93">
        <v>7.48</v>
      </c>
      <c r="U28">
        <v>3.76</v>
      </c>
      <c r="V28">
        <v>7.569534</v>
      </c>
      <c r="W28">
        <v>3.62</v>
      </c>
      <c r="X28">
        <v>40.5</v>
      </c>
      <c r="Y28">
        <v>13.5</v>
      </c>
      <c r="Z28">
        <v>13.5</v>
      </c>
      <c r="AA28">
        <v>6.51</v>
      </c>
      <c r="AB28">
        <v>1.3</v>
      </c>
      <c r="AC28">
        <v>0.25</v>
      </c>
      <c r="AD28">
        <v>0.5</v>
      </c>
      <c r="AE28">
        <v>0</v>
      </c>
      <c r="AF28">
        <v>0</v>
      </c>
      <c r="AG28">
        <v>10</v>
      </c>
      <c r="AH28">
        <v>31</v>
      </c>
      <c r="AI28">
        <v>31</v>
      </c>
      <c r="AJ28">
        <v>27.25</v>
      </c>
      <c r="AK28">
        <v>1</v>
      </c>
      <c r="AL28">
        <v>1</v>
      </c>
    </row>
    <row r="29" spans="1:38">
      <c r="A29" t="s">
        <v>71</v>
      </c>
      <c r="B29" s="34">
        <v>261.92</v>
      </c>
      <c r="C29" s="34">
        <v>75.53</v>
      </c>
      <c r="D29" s="93">
        <f t="shared" si="0"/>
        <v>39.18</v>
      </c>
      <c r="E29" s="34">
        <v>16.09</v>
      </c>
      <c r="F29" s="34"/>
      <c r="G29" s="34"/>
      <c r="H29" s="34"/>
      <c r="I29" s="34"/>
      <c r="J29" s="37">
        <v>0.28999999999999998</v>
      </c>
      <c r="K29" s="37">
        <v>0.28999999999999998</v>
      </c>
      <c r="L29" s="37">
        <v>0.3</v>
      </c>
      <c r="M29">
        <v>115.71</v>
      </c>
      <c r="N29">
        <v>272.77</v>
      </c>
      <c r="O29">
        <v>100.5</v>
      </c>
      <c r="P29">
        <v>3.49</v>
      </c>
      <c r="Q29">
        <v>6.81</v>
      </c>
      <c r="R29" s="93">
        <v>21.69</v>
      </c>
      <c r="S29" s="93">
        <v>5</v>
      </c>
      <c r="T29" s="93">
        <v>12.49</v>
      </c>
      <c r="U29">
        <v>3.76</v>
      </c>
      <c r="V29">
        <v>12.460018</v>
      </c>
      <c r="W29">
        <v>3.62</v>
      </c>
      <c r="X29">
        <v>40</v>
      </c>
      <c r="Y29">
        <v>13.34</v>
      </c>
      <c r="Z29">
        <v>13.33</v>
      </c>
      <c r="AA29">
        <v>10.69</v>
      </c>
      <c r="AB29">
        <v>2.14</v>
      </c>
      <c r="AC29">
        <v>1.57</v>
      </c>
      <c r="AD29">
        <v>1</v>
      </c>
      <c r="AE29">
        <v>1</v>
      </c>
      <c r="AF29">
        <v>0</v>
      </c>
      <c r="AG29">
        <v>12.66</v>
      </c>
      <c r="AH29">
        <v>30.33</v>
      </c>
      <c r="AI29">
        <v>30.33</v>
      </c>
      <c r="AJ29">
        <v>27.25</v>
      </c>
      <c r="AK29">
        <v>4</v>
      </c>
      <c r="AL29">
        <v>1</v>
      </c>
    </row>
    <row r="30" spans="1:38">
      <c r="A30" t="s">
        <v>72</v>
      </c>
      <c r="B30" s="34">
        <v>261.92</v>
      </c>
      <c r="C30" s="34">
        <v>75.53</v>
      </c>
      <c r="D30" s="93">
        <f t="shared" si="0"/>
        <v>67.58</v>
      </c>
      <c r="E30" s="34">
        <v>16.09</v>
      </c>
      <c r="F30" s="34"/>
      <c r="G30" s="34"/>
      <c r="H30" s="34"/>
      <c r="I30" s="34"/>
      <c r="J30" s="37">
        <v>0.76</v>
      </c>
      <c r="K30" s="37">
        <v>0.76</v>
      </c>
      <c r="L30" s="37">
        <v>0.78</v>
      </c>
      <c r="M30">
        <v>115.71</v>
      </c>
      <c r="N30">
        <v>272.77</v>
      </c>
      <c r="O30">
        <v>100.5</v>
      </c>
      <c r="P30">
        <v>3.49</v>
      </c>
      <c r="Q30">
        <v>6.81</v>
      </c>
      <c r="R30" s="93">
        <v>32.14</v>
      </c>
      <c r="S30" s="93">
        <v>15</v>
      </c>
      <c r="T30" s="93">
        <v>20.440000000000001</v>
      </c>
      <c r="U30">
        <v>3.76</v>
      </c>
      <c r="V30">
        <v>18.714382000000001</v>
      </c>
      <c r="W30">
        <v>3.62</v>
      </c>
      <c r="X30">
        <v>51</v>
      </c>
      <c r="Y30">
        <v>17</v>
      </c>
      <c r="Z30">
        <v>17</v>
      </c>
      <c r="AA30">
        <v>16.48</v>
      </c>
      <c r="AB30">
        <v>3.29</v>
      </c>
      <c r="AC30">
        <v>3.82</v>
      </c>
      <c r="AD30">
        <v>3</v>
      </c>
      <c r="AE30">
        <v>3</v>
      </c>
      <c r="AF30">
        <v>1</v>
      </c>
      <c r="AG30">
        <v>12.34</v>
      </c>
      <c r="AH30">
        <v>29</v>
      </c>
      <c r="AI30">
        <v>29</v>
      </c>
      <c r="AJ30">
        <v>27.25</v>
      </c>
      <c r="AK30">
        <v>7</v>
      </c>
      <c r="AL30">
        <v>3</v>
      </c>
    </row>
    <row r="31" spans="1:38">
      <c r="A31" t="s">
        <v>73</v>
      </c>
      <c r="B31" s="34">
        <v>230.43</v>
      </c>
      <c r="C31" s="34">
        <v>52.74</v>
      </c>
      <c r="D31" s="93">
        <f t="shared" si="0"/>
        <v>79.7</v>
      </c>
      <c r="E31" s="34">
        <v>16.09</v>
      </c>
      <c r="F31" s="34"/>
      <c r="G31" s="34"/>
      <c r="H31" s="34"/>
      <c r="I31" s="34"/>
      <c r="J31" s="37">
        <v>1.34</v>
      </c>
      <c r="K31" s="37">
        <v>1.34</v>
      </c>
      <c r="L31" s="37">
        <v>1.38</v>
      </c>
      <c r="M31">
        <v>107.2</v>
      </c>
      <c r="N31">
        <v>272.77</v>
      </c>
      <c r="O31">
        <v>100.5</v>
      </c>
      <c r="P31">
        <v>3.49</v>
      </c>
      <c r="Q31">
        <v>6.81</v>
      </c>
      <c r="R31" s="93">
        <v>27.35</v>
      </c>
      <c r="S31" s="93">
        <v>25</v>
      </c>
      <c r="T31" s="93">
        <v>27.35</v>
      </c>
      <c r="U31">
        <v>3.76</v>
      </c>
      <c r="V31">
        <v>26.663854000000001</v>
      </c>
      <c r="W31">
        <v>3.62</v>
      </c>
      <c r="X31">
        <v>47.5</v>
      </c>
      <c r="Y31">
        <v>15.84</v>
      </c>
      <c r="Z31">
        <v>15.83</v>
      </c>
      <c r="AA31">
        <v>28.43</v>
      </c>
      <c r="AB31">
        <v>5.68</v>
      </c>
      <c r="AC31">
        <v>8.33</v>
      </c>
      <c r="AD31">
        <v>6</v>
      </c>
      <c r="AE31">
        <v>7</v>
      </c>
      <c r="AF31">
        <v>3</v>
      </c>
      <c r="AG31">
        <v>12</v>
      </c>
      <c r="AH31">
        <v>29.67</v>
      </c>
      <c r="AI31">
        <v>29.67</v>
      </c>
      <c r="AJ31">
        <v>27.25</v>
      </c>
      <c r="AK31">
        <v>18</v>
      </c>
      <c r="AL31">
        <v>7</v>
      </c>
    </row>
    <row r="32" spans="1:38">
      <c r="A32" t="s">
        <v>74</v>
      </c>
      <c r="B32" s="34">
        <v>201.49</v>
      </c>
      <c r="C32" s="34">
        <v>52.74</v>
      </c>
      <c r="D32" s="93">
        <f t="shared" si="0"/>
        <v>81.449999999999989</v>
      </c>
      <c r="E32" s="34">
        <v>16.09</v>
      </c>
      <c r="F32" s="34"/>
      <c r="G32" s="34"/>
      <c r="H32" s="34"/>
      <c r="I32" s="34"/>
      <c r="J32" s="37">
        <v>2.15</v>
      </c>
      <c r="K32" s="37">
        <v>2.15</v>
      </c>
      <c r="L32" s="37">
        <v>2.21</v>
      </c>
      <c r="M32">
        <v>98.69</v>
      </c>
      <c r="N32">
        <v>272.77</v>
      </c>
      <c r="O32">
        <v>100.5</v>
      </c>
      <c r="P32">
        <v>3.49</v>
      </c>
      <c r="Q32">
        <v>6.81</v>
      </c>
      <c r="R32" s="93">
        <v>27.15</v>
      </c>
      <c r="S32" s="93">
        <v>27.15</v>
      </c>
      <c r="T32" s="93">
        <v>27.15</v>
      </c>
      <c r="U32">
        <v>3.76</v>
      </c>
      <c r="V32">
        <v>36.19153</v>
      </c>
      <c r="W32">
        <v>3.62</v>
      </c>
      <c r="X32">
        <v>44</v>
      </c>
      <c r="Y32">
        <v>14.66</v>
      </c>
      <c r="Z32">
        <v>14.67</v>
      </c>
      <c r="AA32">
        <v>41.48</v>
      </c>
      <c r="AB32">
        <v>8.3000000000000007</v>
      </c>
      <c r="AC32">
        <v>12.67</v>
      </c>
      <c r="AD32">
        <v>9</v>
      </c>
      <c r="AE32">
        <v>13</v>
      </c>
      <c r="AF32">
        <v>7</v>
      </c>
      <c r="AG32">
        <v>11.66</v>
      </c>
      <c r="AH32">
        <v>30.33</v>
      </c>
      <c r="AI32">
        <v>30.33</v>
      </c>
      <c r="AJ32">
        <v>27.25</v>
      </c>
      <c r="AK32">
        <v>25</v>
      </c>
      <c r="AL32">
        <v>10</v>
      </c>
    </row>
    <row r="33" spans="1:38">
      <c r="A33" t="s">
        <v>75</v>
      </c>
      <c r="B33" s="34">
        <v>201.49</v>
      </c>
      <c r="C33" s="34">
        <v>63.27</v>
      </c>
      <c r="D33" s="93">
        <f t="shared" si="0"/>
        <v>88.45</v>
      </c>
      <c r="E33" s="34">
        <v>16.09</v>
      </c>
      <c r="F33" s="34"/>
      <c r="G33" s="34"/>
      <c r="H33" s="34"/>
      <c r="I33" s="34"/>
      <c r="J33" s="37">
        <v>3.31</v>
      </c>
      <c r="K33" s="37">
        <v>3.31</v>
      </c>
      <c r="L33" s="37">
        <v>3.39</v>
      </c>
      <c r="M33">
        <v>90.18</v>
      </c>
      <c r="N33">
        <v>272.77</v>
      </c>
      <c r="O33">
        <v>100.5</v>
      </c>
      <c r="P33">
        <v>3.49</v>
      </c>
      <c r="Q33">
        <v>6.81</v>
      </c>
      <c r="R33" s="93">
        <v>29.48</v>
      </c>
      <c r="S33" s="93">
        <v>29.49</v>
      </c>
      <c r="T33" s="93">
        <v>29.48</v>
      </c>
      <c r="U33">
        <v>3.76</v>
      </c>
      <c r="V33">
        <v>46.878504</v>
      </c>
      <c r="W33">
        <v>3.62</v>
      </c>
      <c r="X33">
        <v>40</v>
      </c>
      <c r="Y33">
        <v>13.34</v>
      </c>
      <c r="Z33">
        <v>13.33</v>
      </c>
      <c r="AA33">
        <v>56.19</v>
      </c>
      <c r="AB33">
        <v>11.24</v>
      </c>
      <c r="AC33">
        <v>18.670000000000002</v>
      </c>
      <c r="AD33">
        <v>12</v>
      </c>
      <c r="AE33">
        <v>20</v>
      </c>
      <c r="AF33">
        <v>10</v>
      </c>
      <c r="AG33">
        <v>11.34</v>
      </c>
      <c r="AH33">
        <v>31.33</v>
      </c>
      <c r="AI33">
        <v>31.33</v>
      </c>
      <c r="AJ33">
        <v>27.25</v>
      </c>
      <c r="AK33">
        <v>39</v>
      </c>
      <c r="AL33">
        <v>16</v>
      </c>
    </row>
    <row r="34" spans="1:38">
      <c r="A34" t="s">
        <v>76</v>
      </c>
      <c r="B34" s="34">
        <v>201.49</v>
      </c>
      <c r="C34" s="34">
        <v>63.27</v>
      </c>
      <c r="D34" s="93">
        <f t="shared" si="0"/>
        <v>89</v>
      </c>
      <c r="E34" s="34">
        <v>16.09</v>
      </c>
      <c r="F34" s="34"/>
      <c r="G34" s="34"/>
      <c r="H34" s="34"/>
      <c r="I34" s="34"/>
      <c r="J34" s="37">
        <v>4.3</v>
      </c>
      <c r="K34" s="37">
        <v>4.3</v>
      </c>
      <c r="L34" s="37">
        <v>4.41</v>
      </c>
      <c r="M34">
        <v>81.67</v>
      </c>
      <c r="N34">
        <v>272.77</v>
      </c>
      <c r="O34">
        <v>100.5</v>
      </c>
      <c r="P34">
        <v>3.49</v>
      </c>
      <c r="Q34">
        <v>6.81</v>
      </c>
      <c r="R34" s="93">
        <v>29.67</v>
      </c>
      <c r="S34" s="93">
        <v>29.66</v>
      </c>
      <c r="T34" s="93">
        <v>29.67</v>
      </c>
      <c r="U34">
        <v>3.76</v>
      </c>
      <c r="V34">
        <v>57.760317999999998</v>
      </c>
      <c r="W34">
        <v>3.62</v>
      </c>
      <c r="X34">
        <v>36</v>
      </c>
      <c r="Y34">
        <v>12</v>
      </c>
      <c r="Z34">
        <v>12</v>
      </c>
      <c r="AA34">
        <v>70.53</v>
      </c>
      <c r="AB34">
        <v>14.11</v>
      </c>
      <c r="AC34">
        <v>24.19</v>
      </c>
      <c r="AD34">
        <v>16</v>
      </c>
      <c r="AE34">
        <v>27</v>
      </c>
      <c r="AF34">
        <v>14</v>
      </c>
      <c r="AG34">
        <v>11</v>
      </c>
      <c r="AH34">
        <v>32</v>
      </c>
      <c r="AI34">
        <v>32</v>
      </c>
      <c r="AJ34">
        <v>27.25</v>
      </c>
      <c r="AK34">
        <v>56</v>
      </c>
      <c r="AL34">
        <v>24</v>
      </c>
    </row>
    <row r="35" spans="1:38">
      <c r="A35" t="s">
        <v>77</v>
      </c>
      <c r="B35" s="34">
        <v>201.49</v>
      </c>
      <c r="C35" s="34">
        <v>63.27</v>
      </c>
      <c r="D35" s="93">
        <f t="shared" si="0"/>
        <v>89</v>
      </c>
      <c r="E35" s="34">
        <v>16.09</v>
      </c>
      <c r="F35" s="34"/>
      <c r="G35" s="34"/>
      <c r="H35" s="34"/>
      <c r="I35" s="34"/>
      <c r="J35" s="37">
        <v>5.62</v>
      </c>
      <c r="K35" s="37">
        <v>5.62</v>
      </c>
      <c r="L35" s="37">
        <v>5.77</v>
      </c>
      <c r="M35">
        <v>73.16</v>
      </c>
      <c r="N35">
        <v>272.77</v>
      </c>
      <c r="O35">
        <v>100.5</v>
      </c>
      <c r="P35">
        <v>3.72</v>
      </c>
      <c r="Q35">
        <v>6.81</v>
      </c>
      <c r="R35" s="93">
        <v>29.67</v>
      </c>
      <c r="S35" s="93">
        <v>29.66</v>
      </c>
      <c r="T35" s="93">
        <v>29.67</v>
      </c>
      <c r="U35">
        <v>0</v>
      </c>
      <c r="V35">
        <v>67.911482000000007</v>
      </c>
      <c r="W35">
        <v>3.52</v>
      </c>
      <c r="X35">
        <v>34</v>
      </c>
      <c r="Y35">
        <v>11.34</v>
      </c>
      <c r="Z35">
        <v>11.33</v>
      </c>
      <c r="AA35">
        <v>88.98</v>
      </c>
      <c r="AB35">
        <v>17.8</v>
      </c>
      <c r="AC35">
        <v>32.21</v>
      </c>
      <c r="AD35">
        <v>20.85</v>
      </c>
      <c r="AE35">
        <v>35</v>
      </c>
      <c r="AF35">
        <v>17</v>
      </c>
      <c r="AG35">
        <v>11</v>
      </c>
      <c r="AH35">
        <v>31.67</v>
      </c>
      <c r="AI35">
        <v>31.67</v>
      </c>
      <c r="AJ35">
        <v>27.25</v>
      </c>
      <c r="AK35">
        <v>70</v>
      </c>
      <c r="AL35">
        <v>30</v>
      </c>
    </row>
    <row r="36" spans="1:38">
      <c r="A36" t="s">
        <v>78</v>
      </c>
      <c r="B36" s="34">
        <v>201.49</v>
      </c>
      <c r="C36" s="34">
        <v>63.27</v>
      </c>
      <c r="D36" s="93">
        <f t="shared" si="0"/>
        <v>92</v>
      </c>
      <c r="E36" s="34">
        <v>16.09</v>
      </c>
      <c r="F36" s="34"/>
      <c r="G36" s="34"/>
      <c r="H36" s="34"/>
      <c r="I36" s="34"/>
      <c r="J36" s="37">
        <v>6.85</v>
      </c>
      <c r="K36" s="37">
        <v>6.85</v>
      </c>
      <c r="L36" s="37">
        <v>7.02</v>
      </c>
      <c r="M36">
        <v>70.33</v>
      </c>
      <c r="N36">
        <v>272.77</v>
      </c>
      <c r="O36">
        <v>71.56</v>
      </c>
      <c r="P36">
        <v>3.72</v>
      </c>
      <c r="Q36">
        <v>6.81</v>
      </c>
      <c r="R36" s="93">
        <v>30.67</v>
      </c>
      <c r="S36" s="93">
        <v>30.66</v>
      </c>
      <c r="T36" s="93">
        <v>30.67</v>
      </c>
      <c r="U36">
        <v>0</v>
      </c>
      <c r="V36">
        <v>77.526836000000003</v>
      </c>
      <c r="W36">
        <v>3.52</v>
      </c>
      <c r="X36">
        <v>33</v>
      </c>
      <c r="Y36">
        <v>11</v>
      </c>
      <c r="Z36">
        <v>11</v>
      </c>
      <c r="AA36">
        <v>106.77</v>
      </c>
      <c r="AB36">
        <v>21.35</v>
      </c>
      <c r="AC36">
        <v>40.36</v>
      </c>
      <c r="AD36">
        <v>24.52</v>
      </c>
      <c r="AE36">
        <v>43</v>
      </c>
      <c r="AF36">
        <v>22</v>
      </c>
      <c r="AG36">
        <v>11</v>
      </c>
      <c r="AH36">
        <v>32.33</v>
      </c>
      <c r="AI36">
        <v>32.33</v>
      </c>
      <c r="AJ36">
        <v>27.25</v>
      </c>
      <c r="AK36">
        <v>88</v>
      </c>
      <c r="AL36">
        <v>37</v>
      </c>
    </row>
    <row r="37" spans="1:38">
      <c r="A37" t="s">
        <v>79</v>
      </c>
      <c r="B37" s="34">
        <v>153.25</v>
      </c>
      <c r="C37" s="34">
        <v>44.29</v>
      </c>
      <c r="D37" s="93">
        <f t="shared" si="0"/>
        <v>95</v>
      </c>
      <c r="E37" s="34">
        <v>12.29</v>
      </c>
      <c r="F37" s="34"/>
      <c r="G37" s="34"/>
      <c r="H37" s="34"/>
      <c r="I37" s="34"/>
      <c r="J37" s="37">
        <v>8.1</v>
      </c>
      <c r="K37" s="37">
        <v>8.1</v>
      </c>
      <c r="L37" s="37">
        <v>8.31</v>
      </c>
      <c r="M37">
        <v>70.33</v>
      </c>
      <c r="N37">
        <v>231.53</v>
      </c>
      <c r="O37">
        <v>57.88</v>
      </c>
      <c r="P37">
        <v>3.49</v>
      </c>
      <c r="Q37">
        <v>6.81</v>
      </c>
      <c r="R37" s="93">
        <v>31.67</v>
      </c>
      <c r="S37" s="93">
        <v>31.66</v>
      </c>
      <c r="T37" s="93">
        <v>31.67</v>
      </c>
      <c r="U37">
        <v>0</v>
      </c>
      <c r="V37">
        <v>87.132447999999997</v>
      </c>
      <c r="W37">
        <v>3.52</v>
      </c>
      <c r="X37">
        <v>32</v>
      </c>
      <c r="Y37">
        <v>10.66</v>
      </c>
      <c r="Z37">
        <v>10.67</v>
      </c>
      <c r="AA37">
        <v>125.6</v>
      </c>
      <c r="AB37">
        <v>25.12</v>
      </c>
      <c r="AC37">
        <v>48.05</v>
      </c>
      <c r="AD37">
        <v>28.13</v>
      </c>
      <c r="AE37">
        <v>50</v>
      </c>
      <c r="AF37">
        <v>25</v>
      </c>
      <c r="AG37">
        <v>10.66</v>
      </c>
      <c r="AH37">
        <v>30</v>
      </c>
      <c r="AI37">
        <v>30</v>
      </c>
      <c r="AJ37">
        <v>26.24</v>
      </c>
      <c r="AK37">
        <v>105</v>
      </c>
      <c r="AL37">
        <v>45</v>
      </c>
    </row>
    <row r="38" spans="1:38">
      <c r="A38" t="s">
        <v>80</v>
      </c>
      <c r="B38" s="34">
        <v>139.88</v>
      </c>
      <c r="C38" s="34">
        <v>33.76</v>
      </c>
      <c r="D38" s="93">
        <f t="shared" si="0"/>
        <v>95</v>
      </c>
      <c r="E38" s="34">
        <v>12.29</v>
      </c>
      <c r="F38" s="34"/>
      <c r="G38" s="34"/>
      <c r="H38" s="34"/>
      <c r="I38" s="34"/>
      <c r="J38" s="37">
        <v>9.27</v>
      </c>
      <c r="K38" s="37">
        <v>9.27</v>
      </c>
      <c r="L38" s="37">
        <v>9.5</v>
      </c>
      <c r="M38">
        <v>70.33</v>
      </c>
      <c r="N38">
        <v>192.94</v>
      </c>
      <c r="O38">
        <v>53.06</v>
      </c>
      <c r="P38">
        <v>3.11</v>
      </c>
      <c r="Q38">
        <v>6.81</v>
      </c>
      <c r="R38" s="93">
        <v>31.67</v>
      </c>
      <c r="S38" s="93">
        <v>31.66</v>
      </c>
      <c r="T38" s="93">
        <v>31.67</v>
      </c>
      <c r="U38">
        <v>0</v>
      </c>
      <c r="V38">
        <v>96.523736</v>
      </c>
      <c r="W38">
        <v>3.52</v>
      </c>
      <c r="X38">
        <v>31</v>
      </c>
      <c r="Y38">
        <v>10.34</v>
      </c>
      <c r="Z38">
        <v>10.33</v>
      </c>
      <c r="AA38">
        <v>142.88</v>
      </c>
      <c r="AB38">
        <v>28.58</v>
      </c>
      <c r="AC38">
        <v>55.38</v>
      </c>
      <c r="AD38">
        <v>31.44</v>
      </c>
      <c r="AE38">
        <v>57</v>
      </c>
      <c r="AF38">
        <v>29</v>
      </c>
      <c r="AG38">
        <v>10.34</v>
      </c>
      <c r="AH38">
        <v>28.67</v>
      </c>
      <c r="AI38">
        <v>28.67</v>
      </c>
      <c r="AJ38">
        <v>26.75</v>
      </c>
      <c r="AK38">
        <v>123</v>
      </c>
      <c r="AL38">
        <v>52</v>
      </c>
    </row>
    <row r="39" spans="1:38">
      <c r="A39" t="s">
        <v>81</v>
      </c>
      <c r="B39" s="34">
        <v>139.88</v>
      </c>
      <c r="C39" s="34">
        <v>33.76</v>
      </c>
      <c r="D39" s="93">
        <f t="shared" si="0"/>
        <v>95</v>
      </c>
      <c r="E39" s="34">
        <v>12.29</v>
      </c>
      <c r="F39" s="34"/>
      <c r="G39" s="34"/>
      <c r="H39" s="34"/>
      <c r="I39" s="34"/>
      <c r="J39" s="37">
        <v>10.56</v>
      </c>
      <c r="K39" s="37">
        <v>10.56</v>
      </c>
      <c r="L39" s="37">
        <v>10.83</v>
      </c>
      <c r="M39">
        <v>70.33</v>
      </c>
      <c r="N39">
        <v>150.02000000000001</v>
      </c>
      <c r="O39">
        <v>53.06</v>
      </c>
      <c r="P39">
        <v>2.72</v>
      </c>
      <c r="Q39">
        <v>6.21</v>
      </c>
      <c r="R39" s="93">
        <v>31.67</v>
      </c>
      <c r="S39" s="93">
        <v>31.66</v>
      </c>
      <c r="T39" s="93">
        <v>31.67</v>
      </c>
      <c r="U39">
        <v>0</v>
      </c>
      <c r="V39">
        <v>104.19069</v>
      </c>
      <c r="W39">
        <v>3.52</v>
      </c>
      <c r="X39">
        <v>30</v>
      </c>
      <c r="Y39">
        <v>10</v>
      </c>
      <c r="Z39">
        <v>10</v>
      </c>
      <c r="AA39">
        <v>163.83000000000001</v>
      </c>
      <c r="AB39">
        <v>32.76</v>
      </c>
      <c r="AC39">
        <v>62.28</v>
      </c>
      <c r="AD39">
        <v>34.520000000000003</v>
      </c>
      <c r="AE39">
        <v>65</v>
      </c>
      <c r="AF39">
        <v>33</v>
      </c>
      <c r="AG39">
        <v>11</v>
      </c>
      <c r="AH39">
        <v>27.67</v>
      </c>
      <c r="AI39">
        <v>27.67</v>
      </c>
      <c r="AJ39">
        <v>26.75</v>
      </c>
      <c r="AK39">
        <v>140</v>
      </c>
      <c r="AL39">
        <v>60</v>
      </c>
    </row>
    <row r="40" spans="1:38">
      <c r="A40" t="s">
        <v>82</v>
      </c>
      <c r="B40" s="34">
        <v>139.88</v>
      </c>
      <c r="C40" s="34">
        <v>33.76</v>
      </c>
      <c r="D40" s="93">
        <f t="shared" si="0"/>
        <v>95</v>
      </c>
      <c r="E40" s="34">
        <v>12.29</v>
      </c>
      <c r="F40" s="34"/>
      <c r="G40" s="34"/>
      <c r="H40" s="34"/>
      <c r="I40" s="34"/>
      <c r="J40" s="37">
        <v>11.71</v>
      </c>
      <c r="K40" s="37">
        <v>11.71</v>
      </c>
      <c r="L40" s="37">
        <v>11.99</v>
      </c>
      <c r="M40">
        <v>70.33</v>
      </c>
      <c r="N40">
        <v>150.02000000000001</v>
      </c>
      <c r="O40">
        <v>53.06</v>
      </c>
      <c r="P40">
        <v>2.72</v>
      </c>
      <c r="Q40">
        <v>5.61</v>
      </c>
      <c r="R40" s="93">
        <v>31.67</v>
      </c>
      <c r="S40" s="93">
        <v>31.66</v>
      </c>
      <c r="T40" s="93">
        <v>31.67</v>
      </c>
      <c r="U40">
        <v>0</v>
      </c>
      <c r="V40">
        <v>112.56881</v>
      </c>
      <c r="W40">
        <v>3.52</v>
      </c>
      <c r="X40">
        <v>29.5</v>
      </c>
      <c r="Y40">
        <v>9.84</v>
      </c>
      <c r="Z40">
        <v>9.83</v>
      </c>
      <c r="AA40">
        <v>179.81</v>
      </c>
      <c r="AB40">
        <v>35.96</v>
      </c>
      <c r="AC40">
        <v>68.72</v>
      </c>
      <c r="AD40">
        <v>37.21</v>
      </c>
      <c r="AE40">
        <v>70</v>
      </c>
      <c r="AF40">
        <v>35</v>
      </c>
      <c r="AG40">
        <v>10.66</v>
      </c>
      <c r="AH40">
        <v>27</v>
      </c>
      <c r="AI40">
        <v>27</v>
      </c>
      <c r="AJ40">
        <v>26.75</v>
      </c>
      <c r="AK40">
        <v>154</v>
      </c>
      <c r="AL40">
        <v>66</v>
      </c>
    </row>
    <row r="41" spans="1:38">
      <c r="A41" t="s">
        <v>83</v>
      </c>
      <c r="B41" s="34">
        <v>139.88</v>
      </c>
      <c r="C41" s="34">
        <v>33.76</v>
      </c>
      <c r="D41" s="93">
        <f t="shared" si="0"/>
        <v>95</v>
      </c>
      <c r="E41" s="34">
        <v>12.29</v>
      </c>
      <c r="F41" s="34"/>
      <c r="G41" s="34"/>
      <c r="H41" s="34"/>
      <c r="I41" s="34"/>
      <c r="J41" s="37">
        <v>12.6</v>
      </c>
      <c r="K41" s="37">
        <v>12.6</v>
      </c>
      <c r="L41" s="37">
        <v>12.91</v>
      </c>
      <c r="M41">
        <v>70.33</v>
      </c>
      <c r="N41">
        <v>150.02000000000001</v>
      </c>
      <c r="O41">
        <v>53.06</v>
      </c>
      <c r="P41">
        <v>2.72</v>
      </c>
      <c r="Q41">
        <v>5.01</v>
      </c>
      <c r="R41" s="93">
        <v>31.67</v>
      </c>
      <c r="S41" s="93">
        <v>31.66</v>
      </c>
      <c r="T41" s="93">
        <v>31.67</v>
      </c>
      <c r="U41">
        <v>0</v>
      </c>
      <c r="V41">
        <v>119.670728</v>
      </c>
      <c r="W41">
        <v>3.52</v>
      </c>
      <c r="X41">
        <v>29.5</v>
      </c>
      <c r="Y41">
        <v>9.84</v>
      </c>
      <c r="Z41">
        <v>9.83</v>
      </c>
      <c r="AA41">
        <v>195.47</v>
      </c>
      <c r="AB41">
        <v>39.090000000000003</v>
      </c>
      <c r="AC41">
        <v>74.7</v>
      </c>
      <c r="AD41">
        <v>39.840000000000003</v>
      </c>
      <c r="AE41">
        <v>76</v>
      </c>
      <c r="AF41">
        <v>38</v>
      </c>
      <c r="AG41">
        <v>8.34</v>
      </c>
      <c r="AH41">
        <v>24.67</v>
      </c>
      <c r="AI41">
        <v>24.67</v>
      </c>
      <c r="AJ41">
        <v>27.25</v>
      </c>
      <c r="AK41">
        <v>165</v>
      </c>
      <c r="AL41">
        <v>70</v>
      </c>
    </row>
    <row r="42" spans="1:38">
      <c r="A42" t="s">
        <v>84</v>
      </c>
      <c r="B42" s="34">
        <v>139.88</v>
      </c>
      <c r="C42" s="34">
        <v>33.76</v>
      </c>
      <c r="D42" s="93">
        <f t="shared" si="0"/>
        <v>94.699999999999989</v>
      </c>
      <c r="E42" s="34">
        <v>12.29</v>
      </c>
      <c r="F42" s="34"/>
      <c r="G42" s="34"/>
      <c r="H42" s="34"/>
      <c r="I42" s="34"/>
      <c r="J42" s="37">
        <v>13.49</v>
      </c>
      <c r="K42" s="37">
        <v>13.49</v>
      </c>
      <c r="L42" s="37">
        <v>13.84</v>
      </c>
      <c r="M42">
        <v>70.33</v>
      </c>
      <c r="N42">
        <v>150.02000000000001</v>
      </c>
      <c r="O42">
        <v>53.06</v>
      </c>
      <c r="P42">
        <v>2.3199999999999998</v>
      </c>
      <c r="Q42">
        <v>5.01</v>
      </c>
      <c r="R42" s="93">
        <v>31.57</v>
      </c>
      <c r="S42" s="93">
        <v>31.56</v>
      </c>
      <c r="T42" s="93">
        <v>31.57</v>
      </c>
      <c r="U42">
        <v>0</v>
      </c>
      <c r="V42">
        <v>125.68154199999999</v>
      </c>
      <c r="W42">
        <v>3.52</v>
      </c>
      <c r="X42">
        <v>29.5</v>
      </c>
      <c r="Y42">
        <v>9.84</v>
      </c>
      <c r="Z42">
        <v>9.83</v>
      </c>
      <c r="AA42">
        <v>210.39</v>
      </c>
      <c r="AB42">
        <v>42.08</v>
      </c>
      <c r="AC42">
        <v>80.010000000000005</v>
      </c>
      <c r="AD42">
        <v>42.04</v>
      </c>
      <c r="AE42">
        <v>83</v>
      </c>
      <c r="AF42">
        <v>41</v>
      </c>
      <c r="AG42">
        <v>8.34</v>
      </c>
      <c r="AH42">
        <v>25</v>
      </c>
      <c r="AI42">
        <v>25</v>
      </c>
      <c r="AJ42">
        <v>27.25</v>
      </c>
      <c r="AK42">
        <v>175</v>
      </c>
      <c r="AL42">
        <v>75</v>
      </c>
    </row>
    <row r="43" spans="1:38">
      <c r="A43" t="s">
        <v>85</v>
      </c>
      <c r="B43" s="34">
        <v>110.94</v>
      </c>
      <c r="C43" s="34">
        <v>33.76</v>
      </c>
      <c r="D43" s="93">
        <f t="shared" si="0"/>
        <v>94.699999999999989</v>
      </c>
      <c r="E43" s="34">
        <v>12.29</v>
      </c>
      <c r="F43" s="34"/>
      <c r="G43" s="34"/>
      <c r="H43" s="34"/>
      <c r="I43" s="34"/>
      <c r="J43" s="37">
        <v>14.26</v>
      </c>
      <c r="K43" s="37">
        <v>14.26</v>
      </c>
      <c r="L43" s="37">
        <v>14.62</v>
      </c>
      <c r="M43">
        <v>70.33</v>
      </c>
      <c r="N43">
        <v>150.02000000000001</v>
      </c>
      <c r="O43">
        <v>53.06</v>
      </c>
      <c r="P43">
        <v>3.11</v>
      </c>
      <c r="Q43">
        <v>5.01</v>
      </c>
      <c r="R43" s="93">
        <v>31.57</v>
      </c>
      <c r="S43" s="93">
        <v>31.56</v>
      </c>
      <c r="T43" s="93">
        <v>31.57</v>
      </c>
      <c r="U43">
        <v>0</v>
      </c>
      <c r="V43">
        <v>130.903254</v>
      </c>
      <c r="W43">
        <v>3.43</v>
      </c>
      <c r="X43">
        <v>30</v>
      </c>
      <c r="Y43">
        <v>10</v>
      </c>
      <c r="Z43">
        <v>10</v>
      </c>
      <c r="AA43">
        <v>222.88</v>
      </c>
      <c r="AB43">
        <v>44.58</v>
      </c>
      <c r="AC43">
        <v>84.62</v>
      </c>
      <c r="AD43">
        <v>43.96</v>
      </c>
      <c r="AE43">
        <v>90</v>
      </c>
      <c r="AF43">
        <v>45</v>
      </c>
      <c r="AG43">
        <v>8.34</v>
      </c>
      <c r="AH43">
        <v>25.33</v>
      </c>
      <c r="AI43">
        <v>25.33</v>
      </c>
      <c r="AJ43">
        <v>27.75</v>
      </c>
      <c r="AK43">
        <v>182</v>
      </c>
      <c r="AL43">
        <v>78</v>
      </c>
    </row>
    <row r="44" spans="1:38">
      <c r="A44" t="s">
        <v>86</v>
      </c>
      <c r="B44" s="34">
        <v>110.94</v>
      </c>
      <c r="C44" s="34">
        <v>33.76</v>
      </c>
      <c r="D44" s="93">
        <f t="shared" si="0"/>
        <v>94.699999999999989</v>
      </c>
      <c r="E44" s="34">
        <v>12.29</v>
      </c>
      <c r="F44" s="34"/>
      <c r="G44" s="34"/>
      <c r="H44" s="34"/>
      <c r="I44" s="34"/>
      <c r="J44" s="37">
        <v>14.93</v>
      </c>
      <c r="K44" s="37">
        <v>14.93</v>
      </c>
      <c r="L44" s="37">
        <v>15.3</v>
      </c>
      <c r="M44">
        <v>70.33</v>
      </c>
      <c r="N44">
        <v>150.02000000000001</v>
      </c>
      <c r="O44">
        <v>53.06</v>
      </c>
      <c r="P44">
        <v>3.11</v>
      </c>
      <c r="Q44">
        <v>5.01</v>
      </c>
      <c r="R44" s="93">
        <v>31.57</v>
      </c>
      <c r="S44" s="93">
        <v>31.56</v>
      </c>
      <c r="T44" s="93">
        <v>31.57</v>
      </c>
      <c r="U44">
        <v>0</v>
      </c>
      <c r="V44">
        <v>135.228702</v>
      </c>
      <c r="W44">
        <v>3.43</v>
      </c>
      <c r="X44">
        <v>30.5</v>
      </c>
      <c r="Y44">
        <v>10.16</v>
      </c>
      <c r="Z44">
        <v>10.17</v>
      </c>
      <c r="AA44">
        <v>231.78</v>
      </c>
      <c r="AB44">
        <v>46.36</v>
      </c>
      <c r="AC44">
        <v>88.8</v>
      </c>
      <c r="AD44">
        <v>44.8</v>
      </c>
      <c r="AE44">
        <v>93</v>
      </c>
      <c r="AF44">
        <v>47</v>
      </c>
      <c r="AG44">
        <v>8.34</v>
      </c>
      <c r="AH44">
        <v>26</v>
      </c>
      <c r="AI44">
        <v>26</v>
      </c>
      <c r="AJ44">
        <v>27.75</v>
      </c>
      <c r="AK44">
        <v>189</v>
      </c>
      <c r="AL44">
        <v>81</v>
      </c>
    </row>
    <row r="45" spans="1:38">
      <c r="A45" t="s">
        <v>87</v>
      </c>
      <c r="B45" s="34">
        <v>127.34</v>
      </c>
      <c r="C45" s="34">
        <v>33.76</v>
      </c>
      <c r="D45" s="93">
        <f t="shared" si="0"/>
        <v>94.699999999999989</v>
      </c>
      <c r="E45" s="34">
        <v>12.29</v>
      </c>
      <c r="F45" s="34"/>
      <c r="G45" s="34"/>
      <c r="H45" s="34"/>
      <c r="I45" s="34"/>
      <c r="J45" s="37">
        <v>15.6</v>
      </c>
      <c r="K45" s="37">
        <v>15.6</v>
      </c>
      <c r="L45" s="37">
        <v>15.98</v>
      </c>
      <c r="M45">
        <v>70.33</v>
      </c>
      <c r="N45">
        <v>192.94</v>
      </c>
      <c r="O45">
        <v>53.06</v>
      </c>
      <c r="P45">
        <v>3.72</v>
      </c>
      <c r="Q45">
        <v>5.01</v>
      </c>
      <c r="R45" s="93">
        <v>31.57</v>
      </c>
      <c r="S45" s="93">
        <v>31.56</v>
      </c>
      <c r="T45" s="93">
        <v>31.57</v>
      </c>
      <c r="U45">
        <v>0</v>
      </c>
      <c r="V45">
        <v>139.446988</v>
      </c>
      <c r="W45">
        <v>3.43</v>
      </c>
      <c r="X45">
        <v>31</v>
      </c>
      <c r="Y45">
        <v>10.34</v>
      </c>
      <c r="Z45">
        <v>10.33</v>
      </c>
      <c r="AA45">
        <v>233.33</v>
      </c>
      <c r="AB45">
        <v>46.67</v>
      </c>
      <c r="AC45">
        <v>91.13</v>
      </c>
      <c r="AD45">
        <v>45</v>
      </c>
      <c r="AE45">
        <v>93</v>
      </c>
      <c r="AF45">
        <v>47</v>
      </c>
      <c r="AG45">
        <v>8.66</v>
      </c>
      <c r="AH45">
        <v>30</v>
      </c>
      <c r="AI45">
        <v>30</v>
      </c>
      <c r="AJ45">
        <v>27.75</v>
      </c>
      <c r="AK45">
        <v>193</v>
      </c>
      <c r="AL45">
        <v>82</v>
      </c>
    </row>
    <row r="46" spans="1:38">
      <c r="A46" t="s">
        <v>88</v>
      </c>
      <c r="B46" s="34">
        <v>110.94</v>
      </c>
      <c r="C46" s="34">
        <v>33.76</v>
      </c>
      <c r="D46" s="93">
        <f t="shared" si="0"/>
        <v>94.699999999999989</v>
      </c>
      <c r="E46" s="34">
        <v>12.29</v>
      </c>
      <c r="F46" s="34"/>
      <c r="G46" s="34"/>
      <c r="H46" s="34"/>
      <c r="I46" s="34"/>
      <c r="J46" s="37">
        <v>16.02</v>
      </c>
      <c r="K46" s="37">
        <v>16.02</v>
      </c>
      <c r="L46" s="37">
        <v>16.43</v>
      </c>
      <c r="M46">
        <v>70.33</v>
      </c>
      <c r="N46">
        <v>192.94</v>
      </c>
      <c r="O46">
        <v>53.06</v>
      </c>
      <c r="P46">
        <v>3.72</v>
      </c>
      <c r="Q46">
        <v>5.01</v>
      </c>
      <c r="R46" s="93">
        <v>31.57</v>
      </c>
      <c r="S46" s="93">
        <v>31.56</v>
      </c>
      <c r="T46" s="93">
        <v>31.57</v>
      </c>
      <c r="U46">
        <v>0</v>
      </c>
      <c r="V46">
        <v>142.32087799999999</v>
      </c>
      <c r="W46">
        <v>3.43</v>
      </c>
      <c r="X46">
        <v>31.5</v>
      </c>
      <c r="Y46">
        <v>10.5</v>
      </c>
      <c r="Z46">
        <v>10.5</v>
      </c>
      <c r="AA46">
        <v>233.33</v>
      </c>
      <c r="AB46">
        <v>46.67</v>
      </c>
      <c r="AC46">
        <v>91.96</v>
      </c>
      <c r="AD46">
        <v>45.5</v>
      </c>
      <c r="AE46">
        <v>93</v>
      </c>
      <c r="AF46">
        <v>47</v>
      </c>
      <c r="AG46">
        <v>8.66</v>
      </c>
      <c r="AH46">
        <v>31.33</v>
      </c>
      <c r="AI46">
        <v>31.33</v>
      </c>
      <c r="AJ46">
        <v>27.75</v>
      </c>
      <c r="AK46">
        <v>196</v>
      </c>
      <c r="AL46">
        <v>84</v>
      </c>
    </row>
    <row r="47" spans="1:38">
      <c r="A47" t="s">
        <v>89</v>
      </c>
      <c r="B47" s="34">
        <v>110.46</v>
      </c>
      <c r="C47" s="34">
        <v>33.76</v>
      </c>
      <c r="D47" s="93">
        <f t="shared" si="0"/>
        <v>93.7</v>
      </c>
      <c r="E47" s="34">
        <v>12.29</v>
      </c>
      <c r="F47" s="34"/>
      <c r="G47" s="34"/>
      <c r="H47" s="34"/>
      <c r="I47" s="34"/>
      <c r="J47" s="37">
        <v>16.43</v>
      </c>
      <c r="K47" s="37">
        <v>16.43</v>
      </c>
      <c r="L47" s="37">
        <v>16.84</v>
      </c>
      <c r="M47">
        <v>70.33</v>
      </c>
      <c r="N47">
        <v>192.94</v>
      </c>
      <c r="O47">
        <v>53.06</v>
      </c>
      <c r="P47">
        <v>3.72</v>
      </c>
      <c r="Q47">
        <v>5.01</v>
      </c>
      <c r="R47" s="93">
        <v>31.23</v>
      </c>
      <c r="S47" s="93">
        <v>31.24</v>
      </c>
      <c r="T47" s="93">
        <v>31.23</v>
      </c>
      <c r="U47">
        <v>0</v>
      </c>
      <c r="V47">
        <v>143.265852</v>
      </c>
      <c r="W47">
        <v>3.57</v>
      </c>
      <c r="X47">
        <v>32.5</v>
      </c>
      <c r="Y47">
        <v>10.84</v>
      </c>
      <c r="Z47">
        <v>10.83</v>
      </c>
      <c r="AA47">
        <v>233.33</v>
      </c>
      <c r="AB47">
        <v>46.67</v>
      </c>
      <c r="AC47">
        <v>92.08</v>
      </c>
      <c r="AD47">
        <v>46</v>
      </c>
      <c r="AE47">
        <v>94</v>
      </c>
      <c r="AF47">
        <v>47</v>
      </c>
      <c r="AG47">
        <v>8.66</v>
      </c>
      <c r="AH47">
        <v>36.67</v>
      </c>
      <c r="AI47">
        <v>36.67</v>
      </c>
      <c r="AJ47">
        <v>27.75</v>
      </c>
      <c r="AK47">
        <v>196</v>
      </c>
      <c r="AL47">
        <v>84</v>
      </c>
    </row>
    <row r="48" spans="1:38">
      <c r="A48" t="s">
        <v>90</v>
      </c>
      <c r="B48" s="34">
        <v>110.46</v>
      </c>
      <c r="C48" s="34">
        <v>33.76</v>
      </c>
      <c r="D48" s="93">
        <f t="shared" si="0"/>
        <v>93.199999999999989</v>
      </c>
      <c r="E48" s="34">
        <v>12.29</v>
      </c>
      <c r="F48" s="34"/>
      <c r="G48" s="34"/>
      <c r="H48" s="34"/>
      <c r="I48" s="34"/>
      <c r="J48" s="37">
        <v>16.43</v>
      </c>
      <c r="K48" s="37">
        <v>16.43</v>
      </c>
      <c r="L48" s="37">
        <v>16.84</v>
      </c>
      <c r="M48">
        <v>70.33</v>
      </c>
      <c r="N48">
        <v>192.94</v>
      </c>
      <c r="O48">
        <v>53.06</v>
      </c>
      <c r="P48">
        <v>3.72</v>
      </c>
      <c r="Q48">
        <v>5.01</v>
      </c>
      <c r="R48" s="93">
        <v>31.07</v>
      </c>
      <c r="S48" s="93">
        <v>31.06</v>
      </c>
      <c r="T48" s="93">
        <v>31.07</v>
      </c>
      <c r="U48">
        <v>0</v>
      </c>
      <c r="V48">
        <v>142.76901000000001</v>
      </c>
      <c r="W48">
        <v>3.57</v>
      </c>
      <c r="X48">
        <v>33</v>
      </c>
      <c r="Y48">
        <v>11</v>
      </c>
      <c r="Z48">
        <v>11</v>
      </c>
      <c r="AA48">
        <v>233.33</v>
      </c>
      <c r="AB48">
        <v>46.67</v>
      </c>
      <c r="AC48">
        <v>92.04</v>
      </c>
      <c r="AD48">
        <v>47.5</v>
      </c>
      <c r="AE48">
        <v>94</v>
      </c>
      <c r="AF48">
        <v>47</v>
      </c>
      <c r="AG48">
        <v>9.34</v>
      </c>
      <c r="AH48">
        <v>37.33</v>
      </c>
      <c r="AI48">
        <v>37.33</v>
      </c>
      <c r="AJ48">
        <v>27.75</v>
      </c>
      <c r="AK48">
        <v>196</v>
      </c>
      <c r="AL48">
        <v>84</v>
      </c>
    </row>
    <row r="49" spans="1:38">
      <c r="A49" t="s">
        <v>91</v>
      </c>
      <c r="B49" s="34">
        <v>110.46</v>
      </c>
      <c r="C49" s="34">
        <v>33.76</v>
      </c>
      <c r="D49" s="93">
        <f t="shared" si="0"/>
        <v>93.199999999999989</v>
      </c>
      <c r="E49" s="34">
        <v>12.29</v>
      </c>
      <c r="F49" s="34"/>
      <c r="G49" s="34"/>
      <c r="H49" s="34"/>
      <c r="I49" s="34"/>
      <c r="J49" s="37">
        <v>16.43</v>
      </c>
      <c r="K49" s="37">
        <v>16.43</v>
      </c>
      <c r="L49" s="37">
        <v>16.84</v>
      </c>
      <c r="M49">
        <v>70.33</v>
      </c>
      <c r="N49">
        <v>231.53</v>
      </c>
      <c r="O49">
        <v>53.06</v>
      </c>
      <c r="P49">
        <v>3.72</v>
      </c>
      <c r="Q49">
        <v>5.01</v>
      </c>
      <c r="R49" s="93">
        <v>31.07</v>
      </c>
      <c r="S49" s="93">
        <v>31.06</v>
      </c>
      <c r="T49" s="93">
        <v>31.07</v>
      </c>
      <c r="U49">
        <v>0</v>
      </c>
      <c r="V49">
        <v>141.66816399999999</v>
      </c>
      <c r="W49">
        <v>3.57</v>
      </c>
      <c r="X49">
        <v>45</v>
      </c>
      <c r="Y49">
        <v>15</v>
      </c>
      <c r="Z49">
        <v>15</v>
      </c>
      <c r="AA49">
        <v>233.33</v>
      </c>
      <c r="AB49">
        <v>46.67</v>
      </c>
      <c r="AC49">
        <v>92.12</v>
      </c>
      <c r="AD49">
        <v>47.5</v>
      </c>
      <c r="AE49">
        <v>94</v>
      </c>
      <c r="AF49">
        <v>47</v>
      </c>
      <c r="AG49">
        <v>11.66</v>
      </c>
      <c r="AH49">
        <v>38</v>
      </c>
      <c r="AI49">
        <v>38</v>
      </c>
      <c r="AJ49">
        <v>27.75</v>
      </c>
      <c r="AK49">
        <v>196</v>
      </c>
      <c r="AL49">
        <v>84</v>
      </c>
    </row>
    <row r="50" spans="1:38">
      <c r="A50" t="s">
        <v>92</v>
      </c>
      <c r="B50" s="34">
        <v>110.46</v>
      </c>
      <c r="C50" s="34">
        <v>33.76</v>
      </c>
      <c r="D50" s="93">
        <f t="shared" si="0"/>
        <v>93.199999999999989</v>
      </c>
      <c r="E50" s="34">
        <v>12.29</v>
      </c>
      <c r="F50" s="34"/>
      <c r="G50" s="34"/>
      <c r="H50" s="34"/>
      <c r="I50" s="34"/>
      <c r="J50" s="37">
        <v>16.43</v>
      </c>
      <c r="K50" s="37">
        <v>16.43</v>
      </c>
      <c r="L50" s="37">
        <v>16.84</v>
      </c>
      <c r="M50">
        <v>70.33</v>
      </c>
      <c r="N50">
        <v>231.53</v>
      </c>
      <c r="O50">
        <v>53.06</v>
      </c>
      <c r="P50">
        <v>3.72</v>
      </c>
      <c r="Q50">
        <v>5.01</v>
      </c>
      <c r="R50" s="93">
        <v>31.07</v>
      </c>
      <c r="S50" s="93">
        <v>31.06</v>
      </c>
      <c r="T50" s="93">
        <v>31.07</v>
      </c>
      <c r="U50">
        <v>0</v>
      </c>
      <c r="V50">
        <v>141.01544999999999</v>
      </c>
      <c r="W50">
        <v>3.57</v>
      </c>
      <c r="X50">
        <v>46</v>
      </c>
      <c r="Y50">
        <v>15.34</v>
      </c>
      <c r="Z50">
        <v>15.33</v>
      </c>
      <c r="AA50">
        <v>233.33</v>
      </c>
      <c r="AB50">
        <v>46.67</v>
      </c>
      <c r="AC50">
        <v>92.3</v>
      </c>
      <c r="AD50">
        <v>47.5</v>
      </c>
      <c r="AE50">
        <v>94</v>
      </c>
      <c r="AF50">
        <v>47</v>
      </c>
      <c r="AG50">
        <v>12.66</v>
      </c>
      <c r="AH50">
        <v>38.67</v>
      </c>
      <c r="AI50">
        <v>38.67</v>
      </c>
      <c r="AJ50">
        <v>28.27</v>
      </c>
      <c r="AK50">
        <v>196</v>
      </c>
      <c r="AL50">
        <v>84</v>
      </c>
    </row>
    <row r="51" spans="1:38">
      <c r="A51" t="s">
        <v>93</v>
      </c>
      <c r="B51" s="34">
        <v>110.46</v>
      </c>
      <c r="C51" s="34">
        <v>33.76</v>
      </c>
      <c r="D51" s="93">
        <f t="shared" si="0"/>
        <v>93.199999999999989</v>
      </c>
      <c r="E51" s="34">
        <v>12.29</v>
      </c>
      <c r="F51" s="34"/>
      <c r="G51" s="34"/>
      <c r="H51" s="34"/>
      <c r="I51" s="34"/>
      <c r="J51" s="37">
        <v>16.43</v>
      </c>
      <c r="K51" s="37">
        <v>16.43</v>
      </c>
      <c r="L51" s="37">
        <v>16.84</v>
      </c>
      <c r="M51">
        <v>70.33</v>
      </c>
      <c r="N51">
        <v>231.53</v>
      </c>
      <c r="O51">
        <v>53.06</v>
      </c>
      <c r="P51">
        <v>3.72</v>
      </c>
      <c r="Q51">
        <v>5.01</v>
      </c>
      <c r="R51" s="93">
        <v>31.07</v>
      </c>
      <c r="S51" s="93">
        <v>31.06</v>
      </c>
      <c r="T51" s="93">
        <v>31.07</v>
      </c>
      <c r="U51">
        <v>0</v>
      </c>
      <c r="V51">
        <v>141.882488</v>
      </c>
      <c r="W51">
        <v>3.71</v>
      </c>
      <c r="X51">
        <v>39.5</v>
      </c>
      <c r="Y51">
        <v>13.16</v>
      </c>
      <c r="Z51">
        <v>13.17</v>
      </c>
      <c r="AA51">
        <v>233.33</v>
      </c>
      <c r="AB51">
        <v>46.67</v>
      </c>
      <c r="AC51">
        <v>92.4</v>
      </c>
      <c r="AD51">
        <v>47.5</v>
      </c>
      <c r="AE51">
        <v>94</v>
      </c>
      <c r="AF51">
        <v>47</v>
      </c>
      <c r="AG51">
        <v>11.66</v>
      </c>
      <c r="AH51">
        <v>39.33</v>
      </c>
      <c r="AI51">
        <v>39.33</v>
      </c>
      <c r="AJ51">
        <v>29.27</v>
      </c>
      <c r="AK51">
        <v>196</v>
      </c>
      <c r="AL51">
        <v>84</v>
      </c>
    </row>
    <row r="52" spans="1:38">
      <c r="A52" t="s">
        <v>94</v>
      </c>
      <c r="B52" s="34">
        <v>110.46</v>
      </c>
      <c r="C52" s="34">
        <v>33.76</v>
      </c>
      <c r="D52" s="93">
        <f t="shared" si="0"/>
        <v>93.199999999999989</v>
      </c>
      <c r="E52" s="34">
        <v>12.29</v>
      </c>
      <c r="F52" s="34"/>
      <c r="G52" s="34"/>
      <c r="H52" s="34"/>
      <c r="I52" s="34"/>
      <c r="J52" s="37">
        <v>16.43</v>
      </c>
      <c r="K52" s="37">
        <v>16.43</v>
      </c>
      <c r="L52" s="37">
        <v>16.84</v>
      </c>
      <c r="M52">
        <v>70.33</v>
      </c>
      <c r="N52">
        <v>231.53</v>
      </c>
      <c r="O52">
        <v>53.06</v>
      </c>
      <c r="P52">
        <v>3.72</v>
      </c>
      <c r="Q52">
        <v>6.61</v>
      </c>
      <c r="R52" s="93">
        <v>31.07</v>
      </c>
      <c r="S52" s="93">
        <v>31.06</v>
      </c>
      <c r="T52" s="93">
        <v>31.07</v>
      </c>
      <c r="U52">
        <v>0</v>
      </c>
      <c r="V52">
        <v>142.86643000000001</v>
      </c>
      <c r="W52">
        <v>3.71</v>
      </c>
      <c r="X52">
        <v>40.5</v>
      </c>
      <c r="Y52">
        <v>13.5</v>
      </c>
      <c r="Z52">
        <v>13.5</v>
      </c>
      <c r="AA52">
        <v>233.33</v>
      </c>
      <c r="AB52">
        <v>46.67</v>
      </c>
      <c r="AC52">
        <v>92.36</v>
      </c>
      <c r="AD52">
        <v>47.5</v>
      </c>
      <c r="AE52">
        <v>94</v>
      </c>
      <c r="AF52">
        <v>47</v>
      </c>
      <c r="AG52">
        <v>12.34</v>
      </c>
      <c r="AH52">
        <v>39.67</v>
      </c>
      <c r="AI52">
        <v>39.67</v>
      </c>
      <c r="AJ52">
        <v>29.27</v>
      </c>
      <c r="AK52">
        <v>196</v>
      </c>
      <c r="AL52">
        <v>84</v>
      </c>
    </row>
    <row r="53" spans="1:38">
      <c r="A53" t="s">
        <v>95</v>
      </c>
      <c r="B53" s="34">
        <v>110.46</v>
      </c>
      <c r="C53" s="34">
        <v>33.76</v>
      </c>
      <c r="D53" s="93">
        <f t="shared" si="0"/>
        <v>93.199999999999989</v>
      </c>
      <c r="E53" s="34">
        <v>12.29</v>
      </c>
      <c r="F53" s="34"/>
      <c r="G53" s="34"/>
      <c r="H53" s="34"/>
      <c r="I53" s="34"/>
      <c r="J53" s="37">
        <v>16.43</v>
      </c>
      <c r="K53" s="37">
        <v>16.43</v>
      </c>
      <c r="L53" s="37">
        <v>16.84</v>
      </c>
      <c r="M53">
        <v>70.33</v>
      </c>
      <c r="N53">
        <v>231.53</v>
      </c>
      <c r="O53">
        <v>53.06</v>
      </c>
      <c r="P53">
        <v>3.72</v>
      </c>
      <c r="Q53">
        <v>7.61</v>
      </c>
      <c r="R53" s="93">
        <v>31.07</v>
      </c>
      <c r="S53" s="93">
        <v>31.06</v>
      </c>
      <c r="T53" s="93">
        <v>31.07</v>
      </c>
      <c r="U53">
        <v>0</v>
      </c>
      <c r="V53">
        <v>142.76901000000001</v>
      </c>
      <c r="W53">
        <v>3.71</v>
      </c>
      <c r="X53">
        <v>41.5</v>
      </c>
      <c r="Y53">
        <v>13.84</v>
      </c>
      <c r="Z53">
        <v>13.83</v>
      </c>
      <c r="AA53">
        <v>233.33</v>
      </c>
      <c r="AB53">
        <v>46.67</v>
      </c>
      <c r="AC53">
        <v>92.31</v>
      </c>
      <c r="AD53">
        <v>47.5</v>
      </c>
      <c r="AE53">
        <v>94</v>
      </c>
      <c r="AF53">
        <v>47</v>
      </c>
      <c r="AG53">
        <v>10.66</v>
      </c>
      <c r="AH53">
        <v>35</v>
      </c>
      <c r="AI53">
        <v>35</v>
      </c>
      <c r="AJ53">
        <v>29.27</v>
      </c>
      <c r="AK53">
        <v>196</v>
      </c>
      <c r="AL53">
        <v>84</v>
      </c>
    </row>
    <row r="54" spans="1:38">
      <c r="A54" t="s">
        <v>96</v>
      </c>
      <c r="B54" s="34">
        <v>110.46</v>
      </c>
      <c r="C54" s="34">
        <v>33.76</v>
      </c>
      <c r="D54" s="93">
        <f t="shared" si="0"/>
        <v>93.199999999999989</v>
      </c>
      <c r="E54" s="34">
        <v>12.29</v>
      </c>
      <c r="F54" s="34"/>
      <c r="G54" s="34"/>
      <c r="H54" s="34"/>
      <c r="I54" s="34"/>
      <c r="J54" s="37">
        <v>16.43</v>
      </c>
      <c r="K54" s="37">
        <v>16.43</v>
      </c>
      <c r="L54" s="37">
        <v>16.84</v>
      </c>
      <c r="M54">
        <v>70.33</v>
      </c>
      <c r="N54">
        <v>192.94</v>
      </c>
      <c r="O54">
        <v>53.06</v>
      </c>
      <c r="P54">
        <v>3.72</v>
      </c>
      <c r="Q54">
        <v>8.61</v>
      </c>
      <c r="R54" s="93">
        <v>31.07</v>
      </c>
      <c r="S54" s="93">
        <v>31.06</v>
      </c>
      <c r="T54" s="93">
        <v>31.07</v>
      </c>
      <c r="U54">
        <v>0</v>
      </c>
      <c r="V54">
        <v>141.950682</v>
      </c>
      <c r="W54">
        <v>3.71</v>
      </c>
      <c r="X54">
        <v>43</v>
      </c>
      <c r="Y54">
        <v>14.34</v>
      </c>
      <c r="Z54">
        <v>14.33</v>
      </c>
      <c r="AA54">
        <v>233.33</v>
      </c>
      <c r="AB54">
        <v>46.67</v>
      </c>
      <c r="AC54">
        <v>92.25</v>
      </c>
      <c r="AD54">
        <v>47.5</v>
      </c>
      <c r="AE54">
        <v>94</v>
      </c>
      <c r="AF54">
        <v>47</v>
      </c>
      <c r="AG54">
        <v>10.66</v>
      </c>
      <c r="AH54">
        <v>35.33</v>
      </c>
      <c r="AI54">
        <v>35.33</v>
      </c>
      <c r="AJ54">
        <v>29.27</v>
      </c>
      <c r="AK54">
        <v>196</v>
      </c>
      <c r="AL54">
        <v>84</v>
      </c>
    </row>
    <row r="55" spans="1:38">
      <c r="A55" t="s">
        <v>97</v>
      </c>
      <c r="B55" s="34">
        <v>110.46</v>
      </c>
      <c r="C55" s="34">
        <v>33.76</v>
      </c>
      <c r="D55" s="93">
        <f t="shared" si="0"/>
        <v>93.199999999999989</v>
      </c>
      <c r="E55" s="34">
        <v>12.29</v>
      </c>
      <c r="F55" s="34"/>
      <c r="G55" s="34"/>
      <c r="H55" s="34"/>
      <c r="I55" s="34"/>
      <c r="J55" s="37">
        <v>16.43</v>
      </c>
      <c r="K55" s="37">
        <v>16.43</v>
      </c>
      <c r="L55" s="37">
        <v>16.84</v>
      </c>
      <c r="M55">
        <v>70.33</v>
      </c>
      <c r="N55">
        <v>150.02000000000001</v>
      </c>
      <c r="O55">
        <v>53.06</v>
      </c>
      <c r="P55">
        <v>3.72</v>
      </c>
      <c r="Q55">
        <v>10.210000000000001</v>
      </c>
      <c r="R55" s="93">
        <v>31.07</v>
      </c>
      <c r="S55" s="93">
        <v>31.06</v>
      </c>
      <c r="T55" s="93">
        <v>31.07</v>
      </c>
      <c r="U55">
        <v>0</v>
      </c>
      <c r="V55">
        <v>140.89854600000001</v>
      </c>
      <c r="W55">
        <v>3.9</v>
      </c>
      <c r="X55">
        <v>44</v>
      </c>
      <c r="Y55">
        <v>14.66</v>
      </c>
      <c r="Z55">
        <v>14.67</v>
      </c>
      <c r="AA55">
        <v>233.33</v>
      </c>
      <c r="AB55">
        <v>46.67</v>
      </c>
      <c r="AC55">
        <v>92.15</v>
      </c>
      <c r="AD55">
        <v>47.5</v>
      </c>
      <c r="AE55">
        <v>94</v>
      </c>
      <c r="AF55">
        <v>47</v>
      </c>
      <c r="AG55">
        <v>11</v>
      </c>
      <c r="AH55">
        <v>36</v>
      </c>
      <c r="AI55">
        <v>36</v>
      </c>
      <c r="AJ55">
        <v>29.27</v>
      </c>
      <c r="AK55">
        <v>196</v>
      </c>
      <c r="AL55">
        <v>84</v>
      </c>
    </row>
    <row r="56" spans="1:38">
      <c r="A56" t="s">
        <v>98</v>
      </c>
      <c r="B56" s="34">
        <v>110.46</v>
      </c>
      <c r="C56" s="34">
        <v>33.76</v>
      </c>
      <c r="D56" s="93">
        <f t="shared" si="0"/>
        <v>92.699999999999989</v>
      </c>
      <c r="E56" s="34">
        <v>12.29</v>
      </c>
      <c r="F56" s="34"/>
      <c r="G56" s="34"/>
      <c r="H56" s="34"/>
      <c r="I56" s="34"/>
      <c r="J56" s="37">
        <v>16.43</v>
      </c>
      <c r="K56" s="37">
        <v>16.43</v>
      </c>
      <c r="L56" s="37">
        <v>16.84</v>
      </c>
      <c r="M56">
        <v>70.33</v>
      </c>
      <c r="N56">
        <v>150.02000000000001</v>
      </c>
      <c r="O56">
        <v>53.06</v>
      </c>
      <c r="P56">
        <v>3.72</v>
      </c>
      <c r="Q56">
        <v>11.21</v>
      </c>
      <c r="R56" s="93">
        <v>30.9</v>
      </c>
      <c r="S56" s="93">
        <v>30.9</v>
      </c>
      <c r="T56" s="93">
        <v>30.9</v>
      </c>
      <c r="U56">
        <v>0</v>
      </c>
      <c r="V56">
        <v>138.71633800000001</v>
      </c>
      <c r="W56">
        <v>3.9</v>
      </c>
      <c r="X56">
        <v>46</v>
      </c>
      <c r="Y56">
        <v>15.34</v>
      </c>
      <c r="Z56">
        <v>15.33</v>
      </c>
      <c r="AA56">
        <v>233.33</v>
      </c>
      <c r="AB56">
        <v>46.67</v>
      </c>
      <c r="AC56">
        <v>92.15</v>
      </c>
      <c r="AD56">
        <v>47.5</v>
      </c>
      <c r="AE56">
        <v>94</v>
      </c>
      <c r="AF56">
        <v>47</v>
      </c>
      <c r="AG56">
        <v>11.66</v>
      </c>
      <c r="AH56">
        <v>36.67</v>
      </c>
      <c r="AI56">
        <v>36.67</v>
      </c>
      <c r="AJ56">
        <v>29.27</v>
      </c>
      <c r="AK56">
        <v>196</v>
      </c>
      <c r="AL56">
        <v>84</v>
      </c>
    </row>
    <row r="57" spans="1:38">
      <c r="A57" t="s">
        <v>99</v>
      </c>
      <c r="B57" s="34">
        <v>110.46</v>
      </c>
      <c r="C57" s="34">
        <v>33.76</v>
      </c>
      <c r="D57" s="93">
        <f t="shared" si="0"/>
        <v>92.699999999999989</v>
      </c>
      <c r="E57" s="34">
        <v>12.29</v>
      </c>
      <c r="F57" s="34"/>
      <c r="G57" s="34"/>
      <c r="H57" s="34"/>
      <c r="I57" s="34"/>
      <c r="J57" s="37">
        <v>16.43</v>
      </c>
      <c r="K57" s="37">
        <v>16.43</v>
      </c>
      <c r="L57" s="37">
        <v>16.84</v>
      </c>
      <c r="M57">
        <v>70.33</v>
      </c>
      <c r="N57">
        <v>150.02000000000001</v>
      </c>
      <c r="O57">
        <v>53.06</v>
      </c>
      <c r="P57">
        <v>3.72</v>
      </c>
      <c r="Q57">
        <v>15</v>
      </c>
      <c r="R57" s="93">
        <v>30.9</v>
      </c>
      <c r="S57" s="93">
        <v>30.9</v>
      </c>
      <c r="T57" s="93">
        <v>30.9</v>
      </c>
      <c r="U57">
        <v>0</v>
      </c>
      <c r="V57">
        <v>137.52781400000001</v>
      </c>
      <c r="W57">
        <v>3.9</v>
      </c>
      <c r="X57">
        <v>48</v>
      </c>
      <c r="Y57">
        <v>16</v>
      </c>
      <c r="Z57">
        <v>16</v>
      </c>
      <c r="AA57">
        <v>233.33</v>
      </c>
      <c r="AB57">
        <v>46.67</v>
      </c>
      <c r="AC57">
        <v>92.05</v>
      </c>
      <c r="AD57">
        <v>47.5</v>
      </c>
      <c r="AE57">
        <v>94</v>
      </c>
      <c r="AF57">
        <v>47</v>
      </c>
      <c r="AG57">
        <v>16</v>
      </c>
      <c r="AH57">
        <v>37.67</v>
      </c>
      <c r="AI57">
        <v>37.67</v>
      </c>
      <c r="AJ57">
        <v>29.27</v>
      </c>
      <c r="AK57">
        <v>196</v>
      </c>
      <c r="AL57">
        <v>84</v>
      </c>
    </row>
    <row r="58" spans="1:38">
      <c r="A58" t="s">
        <v>100</v>
      </c>
      <c r="B58" s="34">
        <v>110.46</v>
      </c>
      <c r="C58" s="34">
        <v>33.76</v>
      </c>
      <c r="D58" s="93">
        <f t="shared" si="0"/>
        <v>93.199999999999989</v>
      </c>
      <c r="E58" s="34">
        <v>12.29</v>
      </c>
      <c r="F58" s="34"/>
      <c r="G58" s="34"/>
      <c r="H58" s="34"/>
      <c r="I58" s="34"/>
      <c r="J58" s="37">
        <v>16.170000000000002</v>
      </c>
      <c r="K58" s="37">
        <v>16.170000000000002</v>
      </c>
      <c r="L58" s="37">
        <v>16.57</v>
      </c>
      <c r="M58">
        <v>70.33</v>
      </c>
      <c r="N58">
        <v>192.94</v>
      </c>
      <c r="O58">
        <v>53.06</v>
      </c>
      <c r="P58">
        <v>3.72</v>
      </c>
      <c r="Q58">
        <v>16.2</v>
      </c>
      <c r="R58" s="93">
        <v>31.07</v>
      </c>
      <c r="S58" s="93">
        <v>31.06</v>
      </c>
      <c r="T58" s="93">
        <v>31.07</v>
      </c>
      <c r="U58">
        <v>0</v>
      </c>
      <c r="V58">
        <v>133.991468</v>
      </c>
      <c r="W58">
        <v>3.9</v>
      </c>
      <c r="X58">
        <v>50</v>
      </c>
      <c r="Y58">
        <v>16.66</v>
      </c>
      <c r="Z58">
        <v>16.670000000000002</v>
      </c>
      <c r="AA58">
        <v>233.33</v>
      </c>
      <c r="AB58">
        <v>46.67</v>
      </c>
      <c r="AC58">
        <v>92.1</v>
      </c>
      <c r="AD58">
        <v>47.5</v>
      </c>
      <c r="AE58">
        <v>94</v>
      </c>
      <c r="AF58">
        <v>47</v>
      </c>
      <c r="AG58">
        <v>16.66</v>
      </c>
      <c r="AH58">
        <v>39</v>
      </c>
      <c r="AI58">
        <v>39</v>
      </c>
      <c r="AJ58">
        <v>29.27</v>
      </c>
      <c r="AK58">
        <v>193</v>
      </c>
      <c r="AL58">
        <v>82</v>
      </c>
    </row>
    <row r="59" spans="1:38">
      <c r="A59" t="s">
        <v>101</v>
      </c>
      <c r="B59" s="34">
        <v>108.41</v>
      </c>
      <c r="C59" s="34">
        <v>33.76</v>
      </c>
      <c r="D59" s="93">
        <f t="shared" si="0"/>
        <v>93.199999999999989</v>
      </c>
      <c r="E59" s="34">
        <v>12.29</v>
      </c>
      <c r="F59" s="34"/>
      <c r="G59" s="34"/>
      <c r="H59" s="34"/>
      <c r="I59" s="34"/>
      <c r="J59" s="37">
        <v>15.9</v>
      </c>
      <c r="K59" s="37">
        <v>15.9</v>
      </c>
      <c r="L59" s="37">
        <v>16.3</v>
      </c>
      <c r="M59">
        <v>70.33</v>
      </c>
      <c r="N59">
        <v>231.53</v>
      </c>
      <c r="O59">
        <v>53.06</v>
      </c>
      <c r="P59">
        <v>3.88</v>
      </c>
      <c r="Q59">
        <v>17.2</v>
      </c>
      <c r="R59" s="93">
        <v>31.07</v>
      </c>
      <c r="S59" s="93">
        <v>31.06</v>
      </c>
      <c r="T59" s="93">
        <v>31.07</v>
      </c>
      <c r="U59">
        <v>0</v>
      </c>
      <c r="V59">
        <v>130.33821800000001</v>
      </c>
      <c r="W59">
        <v>3.9</v>
      </c>
      <c r="X59">
        <v>52.5</v>
      </c>
      <c r="Y59">
        <v>17.5</v>
      </c>
      <c r="Z59">
        <v>17.5</v>
      </c>
      <c r="AA59">
        <v>233.33</v>
      </c>
      <c r="AB59">
        <v>46.67</v>
      </c>
      <c r="AC59">
        <v>91.95</v>
      </c>
      <c r="AD59">
        <v>47.2</v>
      </c>
      <c r="AE59">
        <v>94</v>
      </c>
      <c r="AF59">
        <v>47</v>
      </c>
      <c r="AG59">
        <v>17.34</v>
      </c>
      <c r="AH59">
        <v>40.67</v>
      </c>
      <c r="AI59">
        <v>40.67</v>
      </c>
      <c r="AJ59">
        <v>27.25</v>
      </c>
      <c r="AK59">
        <v>193</v>
      </c>
      <c r="AL59">
        <v>82</v>
      </c>
    </row>
    <row r="60" spans="1:38">
      <c r="A60" t="s">
        <v>102</v>
      </c>
      <c r="B60" s="34">
        <v>108.41</v>
      </c>
      <c r="C60" s="34">
        <v>33.76</v>
      </c>
      <c r="D60" s="93">
        <f t="shared" si="0"/>
        <v>93.199999999999989</v>
      </c>
      <c r="E60" s="34">
        <v>12.29</v>
      </c>
      <c r="F60" s="34"/>
      <c r="G60" s="34"/>
      <c r="H60" s="34"/>
      <c r="I60" s="34"/>
      <c r="J60" s="37">
        <v>15.39</v>
      </c>
      <c r="K60" s="37">
        <v>15.39</v>
      </c>
      <c r="L60" s="37">
        <v>15.77</v>
      </c>
      <c r="M60">
        <v>70.33</v>
      </c>
      <c r="N60">
        <v>231.53</v>
      </c>
      <c r="O60">
        <v>53.06</v>
      </c>
      <c r="P60">
        <v>3.88</v>
      </c>
      <c r="Q60">
        <v>18.2</v>
      </c>
      <c r="R60" s="93">
        <v>31.07</v>
      </c>
      <c r="S60" s="93">
        <v>31.06</v>
      </c>
      <c r="T60" s="93">
        <v>31.07</v>
      </c>
      <c r="U60">
        <v>0</v>
      </c>
      <c r="V60">
        <v>126.704452</v>
      </c>
      <c r="W60">
        <v>3.9</v>
      </c>
      <c r="X60">
        <v>54.5</v>
      </c>
      <c r="Y60">
        <v>18.16</v>
      </c>
      <c r="Z60">
        <v>18.170000000000002</v>
      </c>
      <c r="AA60">
        <v>233.27</v>
      </c>
      <c r="AB60">
        <v>46.65</v>
      </c>
      <c r="AC60">
        <v>91.59</v>
      </c>
      <c r="AD60">
        <v>46.4</v>
      </c>
      <c r="AE60">
        <v>93</v>
      </c>
      <c r="AF60">
        <v>47</v>
      </c>
      <c r="AG60">
        <v>18.66</v>
      </c>
      <c r="AH60">
        <v>44</v>
      </c>
      <c r="AI60">
        <v>44</v>
      </c>
      <c r="AJ60">
        <v>27.25</v>
      </c>
      <c r="AK60">
        <v>193</v>
      </c>
      <c r="AL60">
        <v>82</v>
      </c>
    </row>
    <row r="61" spans="1:38">
      <c r="A61" t="s">
        <v>103</v>
      </c>
      <c r="B61" s="34">
        <v>127.71</v>
      </c>
      <c r="C61" s="34">
        <v>33.76</v>
      </c>
      <c r="D61" s="93">
        <f t="shared" si="0"/>
        <v>93.199999999999989</v>
      </c>
      <c r="E61" s="34">
        <v>12.29</v>
      </c>
      <c r="F61" s="34"/>
      <c r="G61" s="34"/>
      <c r="H61" s="34"/>
      <c r="I61" s="34"/>
      <c r="J61" s="37">
        <v>14.5</v>
      </c>
      <c r="K61" s="37">
        <v>14.5</v>
      </c>
      <c r="L61" s="37">
        <v>14.86</v>
      </c>
      <c r="M61">
        <v>70.33</v>
      </c>
      <c r="N61">
        <v>272.77</v>
      </c>
      <c r="O61">
        <v>53.06</v>
      </c>
      <c r="P61">
        <v>3.88</v>
      </c>
      <c r="Q61">
        <v>14</v>
      </c>
      <c r="R61" s="93">
        <v>31.07</v>
      </c>
      <c r="S61" s="93">
        <v>31.06</v>
      </c>
      <c r="T61" s="93">
        <v>31.07</v>
      </c>
      <c r="U61">
        <v>0</v>
      </c>
      <c r="V61">
        <v>121.541192</v>
      </c>
      <c r="W61">
        <v>3.9</v>
      </c>
      <c r="X61">
        <v>67.5</v>
      </c>
      <c r="Y61">
        <v>22.5</v>
      </c>
      <c r="Z61">
        <v>22.5</v>
      </c>
      <c r="AA61">
        <v>233.23</v>
      </c>
      <c r="AB61">
        <v>46.64</v>
      </c>
      <c r="AC61">
        <v>90.9</v>
      </c>
      <c r="AD61">
        <v>45</v>
      </c>
      <c r="AE61">
        <v>93</v>
      </c>
      <c r="AF61">
        <v>46</v>
      </c>
      <c r="AG61">
        <v>20</v>
      </c>
      <c r="AH61">
        <v>47.33</v>
      </c>
      <c r="AI61">
        <v>47.33</v>
      </c>
      <c r="AJ61">
        <v>27.76</v>
      </c>
      <c r="AK61">
        <v>189</v>
      </c>
      <c r="AL61">
        <v>81</v>
      </c>
    </row>
    <row r="62" spans="1:38">
      <c r="A62" t="s">
        <v>104</v>
      </c>
      <c r="B62" s="34">
        <v>164.32</v>
      </c>
      <c r="C62" s="34">
        <v>33.76</v>
      </c>
      <c r="D62" s="93">
        <f t="shared" si="0"/>
        <v>93.199999999999989</v>
      </c>
      <c r="E62" s="34">
        <v>12.29</v>
      </c>
      <c r="F62" s="34"/>
      <c r="G62" s="34"/>
      <c r="H62" s="34"/>
      <c r="I62" s="34"/>
      <c r="J62" s="37">
        <v>13.71</v>
      </c>
      <c r="K62" s="37">
        <v>13.71</v>
      </c>
      <c r="L62" s="37">
        <v>14.06</v>
      </c>
      <c r="M62">
        <v>70.33</v>
      </c>
      <c r="N62">
        <v>272.77</v>
      </c>
      <c r="O62">
        <v>53.06</v>
      </c>
      <c r="P62">
        <v>3.88</v>
      </c>
      <c r="Q62">
        <v>14.6</v>
      </c>
      <c r="R62" s="93">
        <v>31.07</v>
      </c>
      <c r="S62" s="93">
        <v>31.06</v>
      </c>
      <c r="T62" s="93">
        <v>31.07</v>
      </c>
      <c r="U62">
        <v>0</v>
      </c>
      <c r="V62">
        <v>115.35502200000001</v>
      </c>
      <c r="W62">
        <v>4.08</v>
      </c>
      <c r="X62">
        <v>68.5</v>
      </c>
      <c r="Y62">
        <v>22.84</v>
      </c>
      <c r="Z62">
        <v>22.83</v>
      </c>
      <c r="AA62">
        <v>232.01</v>
      </c>
      <c r="AB62">
        <v>46.4</v>
      </c>
      <c r="AC62">
        <v>89.01</v>
      </c>
      <c r="AD62">
        <v>43.48</v>
      </c>
      <c r="AE62">
        <v>88</v>
      </c>
      <c r="AF62">
        <v>44</v>
      </c>
      <c r="AG62">
        <v>21.34</v>
      </c>
      <c r="AH62">
        <v>52.33</v>
      </c>
      <c r="AI62">
        <v>52.33</v>
      </c>
      <c r="AJ62">
        <v>27.76</v>
      </c>
      <c r="AK62">
        <v>179</v>
      </c>
      <c r="AL62">
        <v>76</v>
      </c>
    </row>
    <row r="63" spans="1:38">
      <c r="A63" t="s">
        <v>105</v>
      </c>
      <c r="B63" s="34">
        <v>192.41</v>
      </c>
      <c r="C63" s="34">
        <v>52.74</v>
      </c>
      <c r="D63" s="93">
        <f t="shared" si="0"/>
        <v>93.199999999999989</v>
      </c>
      <c r="E63" s="34">
        <v>16.09</v>
      </c>
      <c r="F63" s="34"/>
      <c r="G63" s="34"/>
      <c r="H63" s="34"/>
      <c r="I63" s="34"/>
      <c r="J63" s="37">
        <v>13.2</v>
      </c>
      <c r="K63" s="37">
        <v>13.2</v>
      </c>
      <c r="L63" s="37">
        <v>13.53</v>
      </c>
      <c r="M63">
        <v>115.71</v>
      </c>
      <c r="N63">
        <v>272.77</v>
      </c>
      <c r="O63">
        <v>53.06</v>
      </c>
      <c r="P63">
        <v>3.88</v>
      </c>
      <c r="Q63">
        <v>20.399999999999999</v>
      </c>
      <c r="R63" s="93">
        <v>31.07</v>
      </c>
      <c r="S63" s="93">
        <v>31.06</v>
      </c>
      <c r="T63" s="93">
        <v>31.07</v>
      </c>
      <c r="U63">
        <v>0</v>
      </c>
      <c r="V63">
        <v>108.67201</v>
      </c>
      <c r="W63">
        <v>4.08</v>
      </c>
      <c r="X63">
        <v>70</v>
      </c>
      <c r="Y63">
        <v>23.34</v>
      </c>
      <c r="Z63">
        <v>23.33</v>
      </c>
      <c r="AA63">
        <v>220.08</v>
      </c>
      <c r="AB63">
        <v>44.01</v>
      </c>
      <c r="AC63">
        <v>85.21</v>
      </c>
      <c r="AD63">
        <v>41.56</v>
      </c>
      <c r="AE63">
        <v>83</v>
      </c>
      <c r="AF63">
        <v>42</v>
      </c>
      <c r="AG63">
        <v>22</v>
      </c>
      <c r="AH63">
        <v>55.33</v>
      </c>
      <c r="AI63">
        <v>55.33</v>
      </c>
      <c r="AJ63">
        <v>28.27</v>
      </c>
      <c r="AK63">
        <v>172</v>
      </c>
      <c r="AL63">
        <v>73</v>
      </c>
    </row>
    <row r="64" spans="1:38">
      <c r="A64" t="s">
        <v>106</v>
      </c>
      <c r="B64" s="34">
        <v>226.78</v>
      </c>
      <c r="C64" s="34">
        <v>57.56</v>
      </c>
      <c r="D64" s="93">
        <f t="shared" si="0"/>
        <v>93.5</v>
      </c>
      <c r="E64" s="34">
        <v>16.09</v>
      </c>
      <c r="F64" s="34"/>
      <c r="G64" s="34"/>
      <c r="H64" s="34"/>
      <c r="I64" s="34"/>
      <c r="J64" s="37">
        <v>12.53</v>
      </c>
      <c r="K64" s="37">
        <v>12.53</v>
      </c>
      <c r="L64" s="37">
        <v>12.84</v>
      </c>
      <c r="M64">
        <v>115.71</v>
      </c>
      <c r="N64">
        <v>272.77</v>
      </c>
      <c r="O64">
        <v>53.06</v>
      </c>
      <c r="P64">
        <v>3.88</v>
      </c>
      <c r="Q64">
        <v>21.01</v>
      </c>
      <c r="R64" s="93">
        <v>31.17</v>
      </c>
      <c r="S64" s="93">
        <v>31.16</v>
      </c>
      <c r="T64" s="93">
        <v>31.17</v>
      </c>
      <c r="U64">
        <v>0</v>
      </c>
      <c r="V64">
        <v>99.572981999999996</v>
      </c>
      <c r="W64">
        <v>4.08</v>
      </c>
      <c r="X64">
        <v>72</v>
      </c>
      <c r="Y64">
        <v>24</v>
      </c>
      <c r="Z64">
        <v>24</v>
      </c>
      <c r="AA64">
        <v>204.89</v>
      </c>
      <c r="AB64">
        <v>40.98</v>
      </c>
      <c r="AC64">
        <v>80.209999999999994</v>
      </c>
      <c r="AD64">
        <v>38.94</v>
      </c>
      <c r="AE64">
        <v>77</v>
      </c>
      <c r="AF64">
        <v>38</v>
      </c>
      <c r="AG64">
        <v>22.34</v>
      </c>
      <c r="AH64">
        <v>57</v>
      </c>
      <c r="AI64">
        <v>57</v>
      </c>
      <c r="AJ64">
        <v>28.27</v>
      </c>
      <c r="AK64">
        <v>161</v>
      </c>
      <c r="AL64">
        <v>69</v>
      </c>
    </row>
    <row r="65" spans="1:38">
      <c r="A65" t="s">
        <v>107</v>
      </c>
      <c r="B65" s="34">
        <v>261.92</v>
      </c>
      <c r="C65" s="34">
        <v>76.489999999999995</v>
      </c>
      <c r="D65" s="93">
        <f t="shared" si="0"/>
        <v>93.5</v>
      </c>
      <c r="E65" s="34">
        <v>16.09</v>
      </c>
      <c r="F65" s="34"/>
      <c r="G65" s="34"/>
      <c r="H65" s="34"/>
      <c r="I65" s="34"/>
      <c r="J65" s="37">
        <v>11.76</v>
      </c>
      <c r="K65" s="37">
        <v>11.76</v>
      </c>
      <c r="L65" s="37">
        <v>12.05</v>
      </c>
      <c r="M65">
        <v>115.71</v>
      </c>
      <c r="N65">
        <v>272.77</v>
      </c>
      <c r="O65">
        <v>82</v>
      </c>
      <c r="P65">
        <v>3.88</v>
      </c>
      <c r="Q65">
        <v>21.01</v>
      </c>
      <c r="R65" s="93">
        <v>31.17</v>
      </c>
      <c r="S65" s="93">
        <v>31.16</v>
      </c>
      <c r="T65" s="93">
        <v>31.17</v>
      </c>
      <c r="U65">
        <v>0</v>
      </c>
      <c r="V65">
        <v>89.363365999999999</v>
      </c>
      <c r="W65">
        <v>4.08</v>
      </c>
      <c r="X65">
        <v>74.5</v>
      </c>
      <c r="Y65">
        <v>24.84</v>
      </c>
      <c r="Z65">
        <v>24.83</v>
      </c>
      <c r="AA65">
        <v>192.93</v>
      </c>
      <c r="AB65">
        <v>38.58</v>
      </c>
      <c r="AC65">
        <v>74.819999999999993</v>
      </c>
      <c r="AD65">
        <v>36.6</v>
      </c>
      <c r="AE65">
        <v>71</v>
      </c>
      <c r="AF65">
        <v>36</v>
      </c>
      <c r="AG65">
        <v>23</v>
      </c>
      <c r="AH65">
        <v>55</v>
      </c>
      <c r="AI65">
        <v>55</v>
      </c>
      <c r="AJ65">
        <v>28.77</v>
      </c>
      <c r="AK65">
        <v>151</v>
      </c>
      <c r="AL65">
        <v>64</v>
      </c>
    </row>
    <row r="66" spans="1:38">
      <c r="A66" t="s">
        <v>108</v>
      </c>
      <c r="B66" s="34">
        <v>261.92</v>
      </c>
      <c r="C66" s="34">
        <v>76.489999999999995</v>
      </c>
      <c r="D66" s="93">
        <f t="shared" si="0"/>
        <v>94.5</v>
      </c>
      <c r="E66" s="34">
        <v>16.09</v>
      </c>
      <c r="F66" s="34"/>
      <c r="G66" s="34"/>
      <c r="H66" s="34"/>
      <c r="I66" s="34"/>
      <c r="J66" s="37">
        <v>10.61</v>
      </c>
      <c r="K66" s="37">
        <v>10.61</v>
      </c>
      <c r="L66" s="37">
        <v>10.88</v>
      </c>
      <c r="M66">
        <v>115.71</v>
      </c>
      <c r="N66">
        <v>272.77</v>
      </c>
      <c r="O66">
        <v>100.5</v>
      </c>
      <c r="P66">
        <v>3.88</v>
      </c>
      <c r="Q66">
        <v>21.01</v>
      </c>
      <c r="R66" s="93">
        <v>31.5</v>
      </c>
      <c r="S66" s="93">
        <v>31.5</v>
      </c>
      <c r="T66" s="93">
        <v>31.5</v>
      </c>
      <c r="U66">
        <v>0</v>
      </c>
      <c r="V66">
        <v>79.280395999999996</v>
      </c>
      <c r="W66">
        <v>4.08</v>
      </c>
      <c r="X66">
        <v>76.5</v>
      </c>
      <c r="Y66">
        <v>25.5</v>
      </c>
      <c r="Z66">
        <v>25.5</v>
      </c>
      <c r="AA66">
        <v>178.98</v>
      </c>
      <c r="AB66">
        <v>35.799999999999997</v>
      </c>
      <c r="AC66">
        <v>69.150000000000006</v>
      </c>
      <c r="AD66">
        <v>33.92</v>
      </c>
      <c r="AE66">
        <v>65</v>
      </c>
      <c r="AF66">
        <v>32</v>
      </c>
      <c r="AG66">
        <v>23</v>
      </c>
      <c r="AH66">
        <v>55.33</v>
      </c>
      <c r="AI66">
        <v>55.33</v>
      </c>
      <c r="AJ66">
        <v>28.77</v>
      </c>
      <c r="AK66">
        <v>137</v>
      </c>
      <c r="AL66">
        <v>58</v>
      </c>
    </row>
    <row r="67" spans="1:38">
      <c r="A67" t="s">
        <v>109</v>
      </c>
      <c r="B67" s="34">
        <v>261.92</v>
      </c>
      <c r="C67" s="34">
        <v>76.489999999999995</v>
      </c>
      <c r="D67" s="93">
        <f t="shared" si="0"/>
        <v>95</v>
      </c>
      <c r="E67" s="34">
        <v>16.09</v>
      </c>
      <c r="F67" s="34"/>
      <c r="G67" s="34"/>
      <c r="H67" s="34"/>
      <c r="I67" s="34"/>
      <c r="J67" s="37">
        <v>9.39</v>
      </c>
      <c r="K67" s="37">
        <v>9.39</v>
      </c>
      <c r="L67" s="37">
        <v>9.6300000000000008</v>
      </c>
      <c r="M67">
        <v>115.71</v>
      </c>
      <c r="N67">
        <v>272.77</v>
      </c>
      <c r="O67">
        <v>100.5</v>
      </c>
      <c r="P67">
        <v>4.03</v>
      </c>
      <c r="Q67">
        <v>21.61</v>
      </c>
      <c r="R67" s="93">
        <v>31.67</v>
      </c>
      <c r="S67" s="93">
        <v>31.66</v>
      </c>
      <c r="T67" s="93">
        <v>31.67</v>
      </c>
      <c r="U67">
        <v>0</v>
      </c>
      <c r="V67">
        <v>69.635816000000005</v>
      </c>
      <c r="W67">
        <v>4.18</v>
      </c>
      <c r="X67">
        <v>78</v>
      </c>
      <c r="Y67">
        <v>26</v>
      </c>
      <c r="Z67">
        <v>26</v>
      </c>
      <c r="AA67">
        <v>162.43</v>
      </c>
      <c r="AB67">
        <v>32.479999999999997</v>
      </c>
      <c r="AC67">
        <v>63.23</v>
      </c>
      <c r="AD67">
        <v>30.86</v>
      </c>
      <c r="AE67">
        <v>58</v>
      </c>
      <c r="AF67">
        <v>29</v>
      </c>
      <c r="AG67">
        <v>23</v>
      </c>
      <c r="AH67">
        <v>55.67</v>
      </c>
      <c r="AI67">
        <v>55.67</v>
      </c>
      <c r="AJ67">
        <v>28.77</v>
      </c>
      <c r="AK67">
        <v>123</v>
      </c>
      <c r="AL67">
        <v>52</v>
      </c>
    </row>
    <row r="68" spans="1:38">
      <c r="A68" t="s">
        <v>110</v>
      </c>
      <c r="B68" s="34">
        <v>261.92</v>
      </c>
      <c r="C68" s="34">
        <v>76.489999999999995</v>
      </c>
      <c r="D68" s="93">
        <f t="shared" ref="D68:D98" si="1">R68+S68+T68</f>
        <v>96</v>
      </c>
      <c r="E68" s="34">
        <v>16.09</v>
      </c>
      <c r="F68" s="34"/>
      <c r="G68" s="34"/>
      <c r="H68" s="34"/>
      <c r="I68" s="34"/>
      <c r="J68" s="37">
        <v>8.58</v>
      </c>
      <c r="K68" s="37">
        <v>8.58</v>
      </c>
      <c r="L68" s="37">
        <v>8.7899999999999991</v>
      </c>
      <c r="M68">
        <v>115.71</v>
      </c>
      <c r="N68">
        <v>272.77</v>
      </c>
      <c r="O68">
        <v>100.5</v>
      </c>
      <c r="P68">
        <v>4.03</v>
      </c>
      <c r="Q68">
        <v>22.01</v>
      </c>
      <c r="R68" s="93">
        <v>32</v>
      </c>
      <c r="S68" s="93">
        <v>32</v>
      </c>
      <c r="T68" s="93">
        <v>32</v>
      </c>
      <c r="U68">
        <v>0</v>
      </c>
      <c r="V68">
        <v>60.176333999999997</v>
      </c>
      <c r="W68">
        <v>4.18</v>
      </c>
      <c r="X68">
        <v>78.5</v>
      </c>
      <c r="Y68">
        <v>26.16</v>
      </c>
      <c r="Z68">
        <v>26.17</v>
      </c>
      <c r="AA68">
        <v>146.55000000000001</v>
      </c>
      <c r="AB68">
        <v>29.31</v>
      </c>
      <c r="AC68">
        <v>57.01</v>
      </c>
      <c r="AD68">
        <v>27.67</v>
      </c>
      <c r="AE68">
        <v>51</v>
      </c>
      <c r="AF68">
        <v>26</v>
      </c>
      <c r="AG68">
        <v>23</v>
      </c>
      <c r="AH68">
        <v>56</v>
      </c>
      <c r="AI68">
        <v>56</v>
      </c>
      <c r="AJ68">
        <v>28.77</v>
      </c>
      <c r="AK68">
        <v>109</v>
      </c>
      <c r="AL68">
        <v>46</v>
      </c>
    </row>
    <row r="69" spans="1:38">
      <c r="A69" t="s">
        <v>111</v>
      </c>
      <c r="B69" s="34">
        <v>261.92</v>
      </c>
      <c r="C69" s="34">
        <v>76.489999999999995</v>
      </c>
      <c r="D69" s="93">
        <f t="shared" si="1"/>
        <v>96</v>
      </c>
      <c r="E69" s="34">
        <v>16.09</v>
      </c>
      <c r="F69" s="34"/>
      <c r="G69" s="34"/>
      <c r="H69" s="34"/>
      <c r="I69" s="34"/>
      <c r="J69" s="37">
        <v>7.4</v>
      </c>
      <c r="K69" s="37">
        <v>7.4</v>
      </c>
      <c r="L69" s="37">
        <v>7.58</v>
      </c>
      <c r="M69">
        <v>115.71</v>
      </c>
      <c r="N69">
        <v>272.77</v>
      </c>
      <c r="O69">
        <v>100.5</v>
      </c>
      <c r="P69">
        <v>4.03</v>
      </c>
      <c r="Q69">
        <v>22.01</v>
      </c>
      <c r="R69" s="93">
        <v>32</v>
      </c>
      <c r="S69" s="93">
        <v>32</v>
      </c>
      <c r="T69" s="93">
        <v>32</v>
      </c>
      <c r="U69">
        <v>0</v>
      </c>
      <c r="V69">
        <v>49.411423999999997</v>
      </c>
      <c r="W69">
        <v>4.18</v>
      </c>
      <c r="X69">
        <v>79.5</v>
      </c>
      <c r="Y69">
        <v>26.5</v>
      </c>
      <c r="Z69">
        <v>26.5</v>
      </c>
      <c r="AA69">
        <v>127.16</v>
      </c>
      <c r="AB69">
        <v>25.43</v>
      </c>
      <c r="AC69">
        <v>50.49</v>
      </c>
      <c r="AD69">
        <v>24.15</v>
      </c>
      <c r="AE69">
        <v>45</v>
      </c>
      <c r="AF69">
        <v>22</v>
      </c>
      <c r="AG69">
        <v>23</v>
      </c>
      <c r="AH69">
        <v>56</v>
      </c>
      <c r="AI69">
        <v>56</v>
      </c>
      <c r="AJ69">
        <v>29.28</v>
      </c>
      <c r="AK69">
        <v>91</v>
      </c>
      <c r="AL69">
        <v>39</v>
      </c>
    </row>
    <row r="70" spans="1:38">
      <c r="A70" t="s">
        <v>112</v>
      </c>
      <c r="B70" s="34">
        <v>261.92</v>
      </c>
      <c r="C70" s="34">
        <v>87.02</v>
      </c>
      <c r="D70" s="93">
        <f t="shared" si="1"/>
        <v>96</v>
      </c>
      <c r="E70" s="34">
        <v>16.09</v>
      </c>
      <c r="F70" s="34"/>
      <c r="G70" s="34"/>
      <c r="H70" s="34"/>
      <c r="I70" s="34"/>
      <c r="J70" s="37">
        <v>6.25</v>
      </c>
      <c r="K70" s="37">
        <v>6.25</v>
      </c>
      <c r="L70" s="37">
        <v>6.4</v>
      </c>
      <c r="M70">
        <v>115.71</v>
      </c>
      <c r="N70">
        <v>272.77</v>
      </c>
      <c r="O70">
        <v>100.5</v>
      </c>
      <c r="P70">
        <v>4.03</v>
      </c>
      <c r="Q70">
        <v>22.01</v>
      </c>
      <c r="R70" s="93">
        <v>32</v>
      </c>
      <c r="S70" s="93">
        <v>32</v>
      </c>
      <c r="T70" s="93">
        <v>32</v>
      </c>
      <c r="U70">
        <v>0</v>
      </c>
      <c r="V70">
        <v>40.984594000000001</v>
      </c>
      <c r="W70">
        <v>4.18</v>
      </c>
      <c r="X70">
        <v>80.5</v>
      </c>
      <c r="Y70">
        <v>26.84</v>
      </c>
      <c r="Z70">
        <v>26.83</v>
      </c>
      <c r="AA70">
        <v>112.22</v>
      </c>
      <c r="AB70">
        <v>22.44</v>
      </c>
      <c r="AC70">
        <v>43.21</v>
      </c>
      <c r="AD70">
        <v>20.74</v>
      </c>
      <c r="AE70">
        <v>37</v>
      </c>
      <c r="AF70">
        <v>19</v>
      </c>
      <c r="AG70">
        <v>23</v>
      </c>
      <c r="AH70">
        <v>56.67</v>
      </c>
      <c r="AI70">
        <v>56.67</v>
      </c>
      <c r="AJ70">
        <v>29.28</v>
      </c>
      <c r="AK70">
        <v>74</v>
      </c>
      <c r="AL70">
        <v>31</v>
      </c>
    </row>
    <row r="71" spans="1:38">
      <c r="A71" t="s">
        <v>113</v>
      </c>
      <c r="B71" s="34">
        <v>261.92</v>
      </c>
      <c r="C71" s="34">
        <v>87.02</v>
      </c>
      <c r="D71" s="93">
        <f t="shared" si="1"/>
        <v>96</v>
      </c>
      <c r="E71" s="34">
        <v>16.09</v>
      </c>
      <c r="F71" s="34"/>
      <c r="G71" s="34"/>
      <c r="H71" s="34"/>
      <c r="I71" s="34"/>
      <c r="J71" s="37">
        <v>4.04</v>
      </c>
      <c r="K71" s="37">
        <v>4.04</v>
      </c>
      <c r="L71" s="37">
        <v>4.1399999999999997</v>
      </c>
      <c r="M71">
        <v>115.71</v>
      </c>
      <c r="N71">
        <v>272.77</v>
      </c>
      <c r="O71">
        <v>100.5</v>
      </c>
      <c r="P71">
        <v>4.03</v>
      </c>
      <c r="Q71">
        <v>22.01</v>
      </c>
      <c r="R71" s="93">
        <v>32</v>
      </c>
      <c r="S71" s="93">
        <v>32</v>
      </c>
      <c r="T71" s="93">
        <v>32</v>
      </c>
      <c r="U71">
        <v>3.99</v>
      </c>
      <c r="V71">
        <v>32.450602000000003</v>
      </c>
      <c r="W71">
        <v>4.18</v>
      </c>
      <c r="X71">
        <v>80.5</v>
      </c>
      <c r="Y71">
        <v>26.84</v>
      </c>
      <c r="Z71">
        <v>26.83</v>
      </c>
      <c r="AA71">
        <v>97.98</v>
      </c>
      <c r="AB71">
        <v>19.600000000000001</v>
      </c>
      <c r="AC71">
        <v>35.840000000000003</v>
      </c>
      <c r="AD71">
        <v>16.54</v>
      </c>
      <c r="AE71">
        <v>30</v>
      </c>
      <c r="AF71">
        <v>15</v>
      </c>
      <c r="AG71">
        <v>23</v>
      </c>
      <c r="AH71">
        <v>57</v>
      </c>
      <c r="AI71">
        <v>57</v>
      </c>
      <c r="AJ71">
        <v>29.28</v>
      </c>
      <c r="AK71">
        <v>60</v>
      </c>
      <c r="AL71">
        <v>25</v>
      </c>
    </row>
    <row r="72" spans="1:38">
      <c r="A72" t="s">
        <v>114</v>
      </c>
      <c r="B72" s="34">
        <v>261.92</v>
      </c>
      <c r="C72" s="34">
        <v>87.02</v>
      </c>
      <c r="D72" s="93">
        <f t="shared" si="1"/>
        <v>74.7</v>
      </c>
      <c r="E72" s="34">
        <v>16.09</v>
      </c>
      <c r="F72" s="34"/>
      <c r="G72" s="34"/>
      <c r="H72" s="34"/>
      <c r="I72" s="34"/>
      <c r="J72" s="37">
        <v>3.55</v>
      </c>
      <c r="K72" s="37">
        <v>3.55</v>
      </c>
      <c r="L72" s="37">
        <v>3.64</v>
      </c>
      <c r="M72">
        <v>115.71</v>
      </c>
      <c r="N72">
        <v>272.77</v>
      </c>
      <c r="O72">
        <v>100.5</v>
      </c>
      <c r="P72">
        <v>4.03</v>
      </c>
      <c r="Q72">
        <v>22.01</v>
      </c>
      <c r="R72" s="93">
        <v>33</v>
      </c>
      <c r="S72" s="93">
        <v>22</v>
      </c>
      <c r="T72" s="93">
        <v>19.7</v>
      </c>
      <c r="U72">
        <v>3.99</v>
      </c>
      <c r="V72">
        <v>23.760738</v>
      </c>
      <c r="W72">
        <v>4.18</v>
      </c>
      <c r="X72">
        <v>81</v>
      </c>
      <c r="Y72">
        <v>27</v>
      </c>
      <c r="Z72">
        <v>27</v>
      </c>
      <c r="AA72">
        <v>78.72</v>
      </c>
      <c r="AB72">
        <v>15.74</v>
      </c>
      <c r="AC72">
        <v>29.07</v>
      </c>
      <c r="AD72">
        <v>12</v>
      </c>
      <c r="AE72">
        <v>23</v>
      </c>
      <c r="AF72">
        <v>12</v>
      </c>
      <c r="AG72">
        <v>23</v>
      </c>
      <c r="AH72">
        <v>57</v>
      </c>
      <c r="AI72">
        <v>57</v>
      </c>
      <c r="AJ72">
        <v>29.28</v>
      </c>
      <c r="AK72">
        <v>46</v>
      </c>
      <c r="AL72">
        <v>19</v>
      </c>
    </row>
    <row r="73" spans="1:38">
      <c r="A73" t="s">
        <v>115</v>
      </c>
      <c r="B73" s="34">
        <v>261.92</v>
      </c>
      <c r="C73" s="34">
        <v>87.02</v>
      </c>
      <c r="D73" s="93">
        <f t="shared" si="1"/>
        <v>43.43</v>
      </c>
      <c r="E73" s="34">
        <v>16.09</v>
      </c>
      <c r="F73" s="34"/>
      <c r="G73" s="34"/>
      <c r="H73" s="34"/>
      <c r="I73" s="34"/>
      <c r="J73" s="37">
        <v>2.57</v>
      </c>
      <c r="K73" s="37">
        <v>2.57</v>
      </c>
      <c r="L73" s="37">
        <v>2.64</v>
      </c>
      <c r="M73">
        <v>115.71</v>
      </c>
      <c r="N73">
        <v>272.77</v>
      </c>
      <c r="O73">
        <v>100.5</v>
      </c>
      <c r="P73">
        <v>4.03</v>
      </c>
      <c r="Q73">
        <v>18</v>
      </c>
      <c r="R73" s="93">
        <v>25.56</v>
      </c>
      <c r="S73" s="93">
        <v>7</v>
      </c>
      <c r="T73" s="93">
        <v>10.87</v>
      </c>
      <c r="U73">
        <v>3.99</v>
      </c>
      <c r="V73">
        <v>16.200945999999998</v>
      </c>
      <c r="W73">
        <v>4.18</v>
      </c>
      <c r="X73">
        <v>80.5</v>
      </c>
      <c r="Y73">
        <v>26.84</v>
      </c>
      <c r="Z73">
        <v>26.83</v>
      </c>
      <c r="AA73">
        <v>59</v>
      </c>
      <c r="AB73">
        <v>11.8</v>
      </c>
      <c r="AC73">
        <v>22.31</v>
      </c>
      <c r="AD73">
        <v>9</v>
      </c>
      <c r="AE73">
        <v>16</v>
      </c>
      <c r="AF73">
        <v>8</v>
      </c>
      <c r="AG73">
        <v>26.66</v>
      </c>
      <c r="AH73">
        <v>56.67</v>
      </c>
      <c r="AI73">
        <v>56.67</v>
      </c>
      <c r="AJ73">
        <v>29.28</v>
      </c>
      <c r="AK73">
        <v>28</v>
      </c>
      <c r="AL73">
        <v>12</v>
      </c>
    </row>
    <row r="74" spans="1:38">
      <c r="A74" t="s">
        <v>116</v>
      </c>
      <c r="B74" s="34">
        <v>261.92</v>
      </c>
      <c r="C74" s="34">
        <v>87.02</v>
      </c>
      <c r="D74" s="93">
        <f t="shared" si="1"/>
        <v>20.869999999999997</v>
      </c>
      <c r="E74" s="34">
        <v>16.09</v>
      </c>
      <c r="F74" s="34"/>
      <c r="G74" s="34"/>
      <c r="H74" s="34"/>
      <c r="I74" s="34"/>
      <c r="J74" s="37">
        <v>1.8</v>
      </c>
      <c r="K74" s="37">
        <v>1.8</v>
      </c>
      <c r="L74" s="37">
        <v>1.84</v>
      </c>
      <c r="M74">
        <v>115.71</v>
      </c>
      <c r="N74">
        <v>272.77</v>
      </c>
      <c r="O74">
        <v>100.5</v>
      </c>
      <c r="P74">
        <v>4.03</v>
      </c>
      <c r="Q74">
        <v>17</v>
      </c>
      <c r="R74" s="93">
        <v>15.44</v>
      </c>
      <c r="S74" s="93">
        <v>1</v>
      </c>
      <c r="T74" s="93">
        <v>4.43</v>
      </c>
      <c r="U74">
        <v>3.99</v>
      </c>
      <c r="V74">
        <v>11.437108</v>
      </c>
      <c r="W74">
        <v>4.18</v>
      </c>
      <c r="X74">
        <v>80.5</v>
      </c>
      <c r="Y74">
        <v>26.84</v>
      </c>
      <c r="Z74">
        <v>26.83</v>
      </c>
      <c r="AA74">
        <v>43.15</v>
      </c>
      <c r="AB74">
        <v>8.6300000000000008</v>
      </c>
      <c r="AC74">
        <v>15.78</v>
      </c>
      <c r="AD74">
        <v>6</v>
      </c>
      <c r="AE74">
        <v>11</v>
      </c>
      <c r="AF74">
        <v>6</v>
      </c>
      <c r="AG74">
        <v>26.66</v>
      </c>
      <c r="AH74">
        <v>56.67</v>
      </c>
      <c r="AI74">
        <v>56.67</v>
      </c>
      <c r="AJ74">
        <v>29.28</v>
      </c>
      <c r="AK74">
        <v>14</v>
      </c>
      <c r="AL74">
        <v>6</v>
      </c>
    </row>
    <row r="75" spans="1:38">
      <c r="A75" t="s">
        <v>117</v>
      </c>
      <c r="B75" s="34">
        <v>261.92</v>
      </c>
      <c r="C75" s="34">
        <v>87.02</v>
      </c>
      <c r="D75" s="93">
        <f t="shared" si="1"/>
        <v>0</v>
      </c>
      <c r="E75" s="34">
        <v>16.09</v>
      </c>
      <c r="F75" s="34"/>
      <c r="G75" s="34"/>
      <c r="H75" s="34"/>
      <c r="I75" s="34"/>
      <c r="J75" s="37">
        <v>1.1299999999999999</v>
      </c>
      <c r="K75" s="37">
        <v>1.1299999999999999</v>
      </c>
      <c r="L75" s="37">
        <v>1.1599999999999999</v>
      </c>
      <c r="M75">
        <v>115.71</v>
      </c>
      <c r="N75">
        <v>272.77</v>
      </c>
      <c r="O75">
        <v>100.5</v>
      </c>
      <c r="P75">
        <v>4.51</v>
      </c>
      <c r="Q75">
        <v>12.8</v>
      </c>
      <c r="R75" s="93">
        <v>0</v>
      </c>
      <c r="S75" s="93">
        <v>0</v>
      </c>
      <c r="T75" s="93">
        <v>0</v>
      </c>
      <c r="U75">
        <v>4.07</v>
      </c>
      <c r="V75">
        <v>6.4297199999999997</v>
      </c>
      <c r="W75">
        <v>3.75</v>
      </c>
      <c r="X75">
        <v>78</v>
      </c>
      <c r="Y75">
        <v>26</v>
      </c>
      <c r="Z75">
        <v>26</v>
      </c>
      <c r="AA75">
        <v>30.53</v>
      </c>
      <c r="AB75">
        <v>6.1</v>
      </c>
      <c r="AC75">
        <v>9.9700000000000006</v>
      </c>
      <c r="AD75">
        <v>4</v>
      </c>
      <c r="AE75">
        <v>9</v>
      </c>
      <c r="AF75">
        <v>5</v>
      </c>
      <c r="AG75">
        <v>26.66</v>
      </c>
      <c r="AH75">
        <v>55.33</v>
      </c>
      <c r="AI75">
        <v>55.33</v>
      </c>
      <c r="AJ75">
        <v>29.78</v>
      </c>
      <c r="AK75">
        <v>7</v>
      </c>
      <c r="AL75">
        <v>3</v>
      </c>
    </row>
    <row r="76" spans="1:38">
      <c r="A76" t="s">
        <v>118</v>
      </c>
      <c r="B76" s="34">
        <v>261.92</v>
      </c>
      <c r="C76" s="34">
        <v>87.02</v>
      </c>
      <c r="D76" s="93">
        <f t="shared" si="1"/>
        <v>0</v>
      </c>
      <c r="E76" s="34">
        <v>16.09</v>
      </c>
      <c r="F76" s="34"/>
      <c r="G76" s="34"/>
      <c r="H76" s="34"/>
      <c r="I76" s="34"/>
      <c r="J76" s="37">
        <v>0.63</v>
      </c>
      <c r="K76" s="37">
        <v>0.63</v>
      </c>
      <c r="L76" s="37">
        <v>0.64</v>
      </c>
      <c r="M76">
        <v>115.71</v>
      </c>
      <c r="N76">
        <v>272.77</v>
      </c>
      <c r="O76">
        <v>100.5</v>
      </c>
      <c r="P76">
        <v>4.51</v>
      </c>
      <c r="Q76">
        <v>12.01</v>
      </c>
      <c r="R76" s="93">
        <v>0</v>
      </c>
      <c r="S76" s="93">
        <v>0</v>
      </c>
      <c r="T76" s="93">
        <v>0</v>
      </c>
      <c r="U76">
        <v>4.07</v>
      </c>
      <c r="V76">
        <v>3.6337660000000001</v>
      </c>
      <c r="W76">
        <v>3.75</v>
      </c>
      <c r="X76">
        <v>75.5</v>
      </c>
      <c r="Y76">
        <v>25.16</v>
      </c>
      <c r="Z76">
        <v>25.17</v>
      </c>
      <c r="AA76">
        <v>22.67</v>
      </c>
      <c r="AB76">
        <v>4.53</v>
      </c>
      <c r="AC76">
        <v>5.39</v>
      </c>
      <c r="AD76">
        <v>2</v>
      </c>
      <c r="AE76">
        <v>5</v>
      </c>
      <c r="AF76">
        <v>2</v>
      </c>
      <c r="AG76">
        <v>26.66</v>
      </c>
      <c r="AH76">
        <v>54.33</v>
      </c>
      <c r="AI76">
        <v>54.33</v>
      </c>
      <c r="AJ76">
        <v>29.78</v>
      </c>
      <c r="AK76">
        <v>2</v>
      </c>
      <c r="AL76">
        <v>1</v>
      </c>
    </row>
    <row r="77" spans="1:38">
      <c r="A77" t="s">
        <v>119</v>
      </c>
      <c r="B77" s="34">
        <v>261.92</v>
      </c>
      <c r="C77" s="34">
        <v>87.02</v>
      </c>
      <c r="D77" s="93">
        <f t="shared" si="1"/>
        <v>0</v>
      </c>
      <c r="E77" s="34">
        <v>16.09</v>
      </c>
      <c r="F77" s="34"/>
      <c r="G77" s="34"/>
      <c r="H77" s="34"/>
      <c r="I77" s="34"/>
      <c r="J77" s="37">
        <v>0.2</v>
      </c>
      <c r="K77" s="37">
        <v>0.2</v>
      </c>
      <c r="L77" s="37">
        <v>0.21</v>
      </c>
      <c r="M77">
        <v>115.71</v>
      </c>
      <c r="N77">
        <v>272.77</v>
      </c>
      <c r="O77">
        <v>100.5</v>
      </c>
      <c r="P77">
        <v>4.51</v>
      </c>
      <c r="Q77">
        <v>11.61</v>
      </c>
      <c r="R77" s="93">
        <v>0</v>
      </c>
      <c r="S77" s="93">
        <v>0</v>
      </c>
      <c r="T77" s="93">
        <v>0</v>
      </c>
      <c r="U77">
        <v>4.07</v>
      </c>
      <c r="V77">
        <v>1.334654</v>
      </c>
      <c r="W77">
        <v>3.75</v>
      </c>
      <c r="X77">
        <v>70.5</v>
      </c>
      <c r="Y77">
        <v>23.5</v>
      </c>
      <c r="Z77">
        <v>23.5</v>
      </c>
      <c r="AA77">
        <v>10.81</v>
      </c>
      <c r="AB77">
        <v>2.16</v>
      </c>
      <c r="AC77">
        <v>2.34</v>
      </c>
      <c r="AD77">
        <v>1</v>
      </c>
      <c r="AE77">
        <v>1</v>
      </c>
      <c r="AF77">
        <v>0</v>
      </c>
      <c r="AG77">
        <v>23</v>
      </c>
      <c r="AH77">
        <v>50.33</v>
      </c>
      <c r="AI77">
        <v>50.33</v>
      </c>
      <c r="AJ77">
        <v>29.78</v>
      </c>
      <c r="AK77">
        <v>1</v>
      </c>
      <c r="AL77">
        <v>0</v>
      </c>
    </row>
    <row r="78" spans="1:38">
      <c r="A78" t="s">
        <v>120</v>
      </c>
      <c r="B78" s="34">
        <v>261.92</v>
      </c>
      <c r="C78" s="34">
        <v>87.02</v>
      </c>
      <c r="D78" s="93">
        <f t="shared" si="1"/>
        <v>0</v>
      </c>
      <c r="E78" s="34">
        <v>16.09</v>
      </c>
      <c r="F78" s="34"/>
      <c r="G78" s="34"/>
      <c r="H78" s="34"/>
      <c r="I78" s="34"/>
      <c r="J78" s="37">
        <v>0.03</v>
      </c>
      <c r="K78" s="37">
        <v>0.03</v>
      </c>
      <c r="L78" s="37">
        <v>0.03</v>
      </c>
      <c r="M78">
        <v>115.71</v>
      </c>
      <c r="N78">
        <v>272.77</v>
      </c>
      <c r="O78">
        <v>100.5</v>
      </c>
      <c r="P78">
        <v>4.51</v>
      </c>
      <c r="Q78">
        <v>10.81</v>
      </c>
      <c r="R78" s="93">
        <v>0</v>
      </c>
      <c r="S78" s="93">
        <v>0</v>
      </c>
      <c r="T78" s="93">
        <v>0</v>
      </c>
      <c r="U78">
        <v>4.07</v>
      </c>
      <c r="V78">
        <v>0</v>
      </c>
      <c r="W78">
        <v>3.75</v>
      </c>
      <c r="X78">
        <v>69</v>
      </c>
      <c r="Y78">
        <v>23</v>
      </c>
      <c r="Z78">
        <v>23</v>
      </c>
      <c r="AA78">
        <v>3.43</v>
      </c>
      <c r="AB78">
        <v>0.68</v>
      </c>
      <c r="AC78">
        <v>0</v>
      </c>
      <c r="AD78">
        <v>0.5</v>
      </c>
      <c r="AE78">
        <v>0</v>
      </c>
      <c r="AF78">
        <v>0</v>
      </c>
      <c r="AG78">
        <v>22.34</v>
      </c>
      <c r="AH78">
        <v>50</v>
      </c>
      <c r="AI78">
        <v>50</v>
      </c>
      <c r="AJ78">
        <v>30.28</v>
      </c>
      <c r="AK78">
        <v>0</v>
      </c>
      <c r="AL78">
        <v>0</v>
      </c>
    </row>
    <row r="79" spans="1:38">
      <c r="A79" t="s">
        <v>121</v>
      </c>
      <c r="B79" s="34">
        <v>261.92</v>
      </c>
      <c r="C79" s="34">
        <v>87.02</v>
      </c>
      <c r="D79" s="93">
        <f t="shared" si="1"/>
        <v>0</v>
      </c>
      <c r="E79" s="34">
        <v>16.09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115.71</v>
      </c>
      <c r="N79">
        <v>272.77</v>
      </c>
      <c r="O79">
        <v>100.5</v>
      </c>
      <c r="P79">
        <v>4.51</v>
      </c>
      <c r="Q79">
        <v>10.01</v>
      </c>
      <c r="R79" s="93">
        <v>0</v>
      </c>
      <c r="S79" s="93">
        <v>0</v>
      </c>
      <c r="T79" s="93">
        <v>0</v>
      </c>
      <c r="U79">
        <v>4.07</v>
      </c>
      <c r="V79">
        <v>0</v>
      </c>
      <c r="W79">
        <v>3.9</v>
      </c>
      <c r="X79">
        <v>67.5</v>
      </c>
      <c r="Y79">
        <v>22.5</v>
      </c>
      <c r="Z79">
        <v>22.5</v>
      </c>
      <c r="AA79">
        <v>1.63</v>
      </c>
      <c r="AB79">
        <v>0.32</v>
      </c>
      <c r="AC79">
        <v>0</v>
      </c>
      <c r="AD79">
        <v>0</v>
      </c>
      <c r="AE79">
        <v>0</v>
      </c>
      <c r="AF79">
        <v>0</v>
      </c>
      <c r="AG79">
        <v>22</v>
      </c>
      <c r="AH79">
        <v>49.33</v>
      </c>
      <c r="AI79">
        <v>49.33</v>
      </c>
      <c r="AJ79">
        <v>30.28</v>
      </c>
      <c r="AK79">
        <v>0</v>
      </c>
      <c r="AL79">
        <v>0</v>
      </c>
    </row>
    <row r="80" spans="1:38">
      <c r="A80" t="s">
        <v>122</v>
      </c>
      <c r="B80" s="34">
        <v>261.92</v>
      </c>
      <c r="C80" s="34">
        <v>87.02</v>
      </c>
      <c r="D80" s="93">
        <f t="shared" si="1"/>
        <v>0</v>
      </c>
      <c r="E80" s="34">
        <v>16.09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115.71</v>
      </c>
      <c r="N80">
        <v>272.77</v>
      </c>
      <c r="O80">
        <v>100.5</v>
      </c>
      <c r="P80">
        <v>4.51</v>
      </c>
      <c r="Q80">
        <v>9.61</v>
      </c>
      <c r="R80" s="93">
        <v>0</v>
      </c>
      <c r="S80" s="93">
        <v>0</v>
      </c>
      <c r="T80" s="93">
        <v>0</v>
      </c>
      <c r="U80">
        <v>4.07</v>
      </c>
      <c r="V80">
        <v>0</v>
      </c>
      <c r="W80">
        <v>3.9</v>
      </c>
      <c r="X80">
        <v>67</v>
      </c>
      <c r="Y80">
        <v>22.34</v>
      </c>
      <c r="Z80">
        <v>22.33</v>
      </c>
      <c r="AA80">
        <v>0.73</v>
      </c>
      <c r="AB80">
        <v>0.14000000000000001</v>
      </c>
      <c r="AC80">
        <v>0</v>
      </c>
      <c r="AD80">
        <v>0</v>
      </c>
      <c r="AE80">
        <v>0</v>
      </c>
      <c r="AF80">
        <v>0</v>
      </c>
      <c r="AG80">
        <v>22</v>
      </c>
      <c r="AH80">
        <v>48.33</v>
      </c>
      <c r="AI80">
        <v>48.33</v>
      </c>
      <c r="AJ80">
        <v>30.28</v>
      </c>
      <c r="AK80">
        <v>0</v>
      </c>
      <c r="AL80">
        <v>0</v>
      </c>
    </row>
    <row r="81" spans="1:38">
      <c r="A81" t="s">
        <v>123</v>
      </c>
      <c r="B81" s="34">
        <v>261.92</v>
      </c>
      <c r="C81" s="34">
        <v>87.02</v>
      </c>
      <c r="D81" s="93">
        <f t="shared" si="1"/>
        <v>0</v>
      </c>
      <c r="E81" s="34">
        <v>16.09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115.71</v>
      </c>
      <c r="N81">
        <v>272.77</v>
      </c>
      <c r="O81">
        <v>100.5</v>
      </c>
      <c r="P81">
        <v>4.51</v>
      </c>
      <c r="Q81">
        <v>9.2100000000000009</v>
      </c>
      <c r="R81" s="93">
        <v>0</v>
      </c>
      <c r="S81" s="93">
        <v>0</v>
      </c>
      <c r="T81" s="93">
        <v>0</v>
      </c>
      <c r="U81">
        <v>4.07</v>
      </c>
      <c r="V81">
        <v>0</v>
      </c>
      <c r="W81">
        <v>3.9</v>
      </c>
      <c r="X81">
        <v>61.5</v>
      </c>
      <c r="Y81">
        <v>20.5</v>
      </c>
      <c r="Z81">
        <v>20.5</v>
      </c>
      <c r="AA81">
        <v>0.18</v>
      </c>
      <c r="AB81">
        <v>0.04</v>
      </c>
      <c r="AC81">
        <v>0</v>
      </c>
      <c r="AD81">
        <v>0</v>
      </c>
      <c r="AE81">
        <v>0</v>
      </c>
      <c r="AF81">
        <v>0</v>
      </c>
      <c r="AG81">
        <v>18.66</v>
      </c>
      <c r="AH81">
        <v>47.33</v>
      </c>
      <c r="AI81">
        <v>47.33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261.92</v>
      </c>
      <c r="C82" s="34">
        <v>87.02</v>
      </c>
      <c r="D82" s="93">
        <f t="shared" si="1"/>
        <v>0</v>
      </c>
      <c r="E82" s="34">
        <v>16.09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115.71</v>
      </c>
      <c r="N82">
        <v>272.77</v>
      </c>
      <c r="O82">
        <v>100.5</v>
      </c>
      <c r="P82">
        <v>4.51</v>
      </c>
      <c r="Q82">
        <v>8.41</v>
      </c>
      <c r="R82" s="93">
        <v>0</v>
      </c>
      <c r="S82" s="93">
        <v>0</v>
      </c>
      <c r="T82" s="93">
        <v>0</v>
      </c>
      <c r="U82">
        <v>4.07</v>
      </c>
      <c r="V82">
        <v>0</v>
      </c>
      <c r="W82">
        <v>3.9</v>
      </c>
      <c r="X82">
        <v>61</v>
      </c>
      <c r="Y82">
        <v>20.34</v>
      </c>
      <c r="Z82">
        <v>20.329999999999998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18.34</v>
      </c>
      <c r="AH82">
        <v>46.67</v>
      </c>
      <c r="AI82">
        <v>46.67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261.92</v>
      </c>
      <c r="C83" s="34">
        <v>87.02</v>
      </c>
      <c r="D83" s="93">
        <f t="shared" si="1"/>
        <v>0</v>
      </c>
      <c r="E83" s="34">
        <v>16.09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115.71</v>
      </c>
      <c r="N83">
        <v>272.77</v>
      </c>
      <c r="O83">
        <v>100.5</v>
      </c>
      <c r="P83">
        <v>4.51</v>
      </c>
      <c r="Q83">
        <v>7.41</v>
      </c>
      <c r="R83" s="93">
        <v>0</v>
      </c>
      <c r="S83" s="93">
        <v>0</v>
      </c>
      <c r="T83" s="93">
        <v>0</v>
      </c>
      <c r="U83">
        <v>4.07</v>
      </c>
      <c r="V83">
        <v>0</v>
      </c>
      <c r="W83">
        <v>3.9</v>
      </c>
      <c r="X83">
        <v>59.5</v>
      </c>
      <c r="Y83">
        <v>19.84</v>
      </c>
      <c r="Z83">
        <v>19.829999999999998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17.34</v>
      </c>
      <c r="AH83">
        <v>47</v>
      </c>
      <c r="AI83">
        <v>47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261.92</v>
      </c>
      <c r="C84" s="34">
        <v>87.02</v>
      </c>
      <c r="D84" s="93">
        <f t="shared" si="1"/>
        <v>0</v>
      </c>
      <c r="E84" s="34">
        <v>16.09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115.71</v>
      </c>
      <c r="N84">
        <v>272.77</v>
      </c>
      <c r="O84">
        <v>100.5</v>
      </c>
      <c r="P84">
        <v>4.51</v>
      </c>
      <c r="Q84">
        <v>7.41</v>
      </c>
      <c r="R84" s="93">
        <v>0</v>
      </c>
      <c r="S84" s="93">
        <v>0</v>
      </c>
      <c r="T84" s="93">
        <v>0</v>
      </c>
      <c r="U84">
        <v>4.07</v>
      </c>
      <c r="V84">
        <v>0</v>
      </c>
      <c r="W84">
        <v>3.9</v>
      </c>
      <c r="X84">
        <v>60</v>
      </c>
      <c r="Y84">
        <v>20</v>
      </c>
      <c r="Z84">
        <v>20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16.66</v>
      </c>
      <c r="AH84">
        <v>47.67</v>
      </c>
      <c r="AI84">
        <v>47.67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261.92</v>
      </c>
      <c r="C85" s="34">
        <v>87.02</v>
      </c>
      <c r="D85" s="93">
        <f t="shared" si="1"/>
        <v>0</v>
      </c>
      <c r="E85" s="34">
        <v>16.09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115.71</v>
      </c>
      <c r="N85">
        <v>272.77</v>
      </c>
      <c r="O85">
        <v>100.5</v>
      </c>
      <c r="P85">
        <v>4.51</v>
      </c>
      <c r="Q85">
        <v>7.41</v>
      </c>
      <c r="R85" s="93">
        <v>0</v>
      </c>
      <c r="S85" s="93">
        <v>0</v>
      </c>
      <c r="T85" s="93">
        <v>0</v>
      </c>
      <c r="U85">
        <v>4.07</v>
      </c>
      <c r="V85">
        <v>0</v>
      </c>
      <c r="W85">
        <v>3.9</v>
      </c>
      <c r="X85">
        <v>61</v>
      </c>
      <c r="Y85">
        <v>20.34</v>
      </c>
      <c r="Z85">
        <v>20.329999999999998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</v>
      </c>
      <c r="AH85">
        <v>48.33</v>
      </c>
      <c r="AI85">
        <v>48.33</v>
      </c>
      <c r="AJ85">
        <v>30.28</v>
      </c>
      <c r="AK85">
        <v>0</v>
      </c>
      <c r="AL85">
        <v>0</v>
      </c>
    </row>
    <row r="86" spans="1:38">
      <c r="A86" t="s">
        <v>128</v>
      </c>
      <c r="B86" s="34">
        <v>261.92</v>
      </c>
      <c r="C86" s="34">
        <v>87.02</v>
      </c>
      <c r="D86" s="93">
        <f t="shared" si="1"/>
        <v>0</v>
      </c>
      <c r="E86" s="34">
        <v>16.09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115.71</v>
      </c>
      <c r="N86">
        <v>272.77</v>
      </c>
      <c r="O86">
        <v>100.5</v>
      </c>
      <c r="P86">
        <v>4.51</v>
      </c>
      <c r="Q86">
        <v>7.01</v>
      </c>
      <c r="R86" s="93">
        <v>0</v>
      </c>
      <c r="S86" s="93">
        <v>0</v>
      </c>
      <c r="T86" s="93">
        <v>0</v>
      </c>
      <c r="U86">
        <v>4.07</v>
      </c>
      <c r="V86">
        <v>0</v>
      </c>
      <c r="W86">
        <v>3.9</v>
      </c>
      <c r="X86">
        <v>62</v>
      </c>
      <c r="Y86">
        <v>20.66</v>
      </c>
      <c r="Z86">
        <v>20.67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18.66</v>
      </c>
      <c r="AH86">
        <v>48.67</v>
      </c>
      <c r="AI86">
        <v>48.67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261.92</v>
      </c>
      <c r="C87" s="34">
        <v>87.02</v>
      </c>
      <c r="D87" s="93">
        <f t="shared" si="1"/>
        <v>0</v>
      </c>
      <c r="E87" s="34">
        <v>16.09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115.71</v>
      </c>
      <c r="N87">
        <v>272.77</v>
      </c>
      <c r="O87">
        <v>100.5</v>
      </c>
      <c r="P87">
        <v>3.34</v>
      </c>
      <c r="Q87">
        <v>7.01</v>
      </c>
      <c r="R87" s="93">
        <v>0</v>
      </c>
      <c r="S87" s="93">
        <v>0</v>
      </c>
      <c r="T87" s="93">
        <v>0</v>
      </c>
      <c r="U87">
        <v>3.92</v>
      </c>
      <c r="V87">
        <v>0</v>
      </c>
      <c r="W87">
        <v>3.52</v>
      </c>
      <c r="X87">
        <v>63.5</v>
      </c>
      <c r="Y87">
        <v>21.16</v>
      </c>
      <c r="Z87">
        <v>21.17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18.34</v>
      </c>
      <c r="AH87">
        <v>50</v>
      </c>
      <c r="AI87">
        <v>50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261.92</v>
      </c>
      <c r="C88" s="34">
        <v>87.02</v>
      </c>
      <c r="D88" s="93">
        <f t="shared" si="1"/>
        <v>0</v>
      </c>
      <c r="E88" s="34">
        <v>16.09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115.71</v>
      </c>
      <c r="N88">
        <v>272.77</v>
      </c>
      <c r="O88">
        <v>100.5</v>
      </c>
      <c r="P88">
        <v>4.1100000000000003</v>
      </c>
      <c r="Q88">
        <v>7.01</v>
      </c>
      <c r="R88" s="93">
        <v>0</v>
      </c>
      <c r="S88" s="93">
        <v>0</v>
      </c>
      <c r="T88" s="93">
        <v>0</v>
      </c>
      <c r="U88">
        <v>3.92</v>
      </c>
      <c r="V88">
        <v>0</v>
      </c>
      <c r="W88">
        <v>3.52</v>
      </c>
      <c r="X88">
        <v>65</v>
      </c>
      <c r="Y88">
        <v>21.66</v>
      </c>
      <c r="Z88">
        <v>21.67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18.34</v>
      </c>
      <c r="AH88">
        <v>51.67</v>
      </c>
      <c r="AI88">
        <v>51.67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261.92</v>
      </c>
      <c r="C89" s="34">
        <v>87.02</v>
      </c>
      <c r="D89" s="93">
        <f t="shared" si="1"/>
        <v>0</v>
      </c>
      <c r="E89" s="34">
        <v>16.09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115.71</v>
      </c>
      <c r="N89">
        <v>272.77</v>
      </c>
      <c r="O89">
        <v>100.5</v>
      </c>
      <c r="P89">
        <v>4.1100000000000003</v>
      </c>
      <c r="Q89">
        <v>7.01</v>
      </c>
      <c r="R89" s="93">
        <v>0</v>
      </c>
      <c r="S89" s="93">
        <v>0</v>
      </c>
      <c r="T89" s="93">
        <v>0</v>
      </c>
      <c r="U89">
        <v>3.92</v>
      </c>
      <c r="V89">
        <v>0</v>
      </c>
      <c r="W89">
        <v>3.52</v>
      </c>
      <c r="X89">
        <v>68</v>
      </c>
      <c r="Y89">
        <v>22.66</v>
      </c>
      <c r="Z89">
        <v>22.67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</v>
      </c>
      <c r="AH89">
        <v>53.33</v>
      </c>
      <c r="AI89">
        <v>53.33</v>
      </c>
      <c r="AJ89">
        <v>29.78</v>
      </c>
      <c r="AK89">
        <v>0</v>
      </c>
      <c r="AL89">
        <v>0</v>
      </c>
    </row>
    <row r="90" spans="1:38">
      <c r="A90" t="s">
        <v>132</v>
      </c>
      <c r="B90" s="34">
        <v>261.92</v>
      </c>
      <c r="C90" s="34">
        <v>87.02</v>
      </c>
      <c r="D90" s="93">
        <f t="shared" si="1"/>
        <v>0</v>
      </c>
      <c r="E90" s="34">
        <v>16.09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115.71</v>
      </c>
      <c r="N90">
        <v>272.77</v>
      </c>
      <c r="O90">
        <v>100.5</v>
      </c>
      <c r="P90">
        <v>4.1100000000000003</v>
      </c>
      <c r="Q90">
        <v>7.01</v>
      </c>
      <c r="R90" s="93">
        <v>0</v>
      </c>
      <c r="S90" s="93">
        <v>0</v>
      </c>
      <c r="T90" s="93">
        <v>0</v>
      </c>
      <c r="U90">
        <v>3.92</v>
      </c>
      <c r="V90">
        <v>0</v>
      </c>
      <c r="W90">
        <v>3.52</v>
      </c>
      <c r="X90">
        <v>70.5</v>
      </c>
      <c r="Y90">
        <v>23.5</v>
      </c>
      <c r="Z90">
        <v>23.5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15.66</v>
      </c>
      <c r="AH90">
        <v>55</v>
      </c>
      <c r="AI90">
        <v>55</v>
      </c>
      <c r="AJ90">
        <v>29.28</v>
      </c>
      <c r="AK90">
        <v>0</v>
      </c>
      <c r="AL90">
        <v>0</v>
      </c>
    </row>
    <row r="91" spans="1:38">
      <c r="A91" t="s">
        <v>133</v>
      </c>
      <c r="B91" s="34">
        <v>261.92</v>
      </c>
      <c r="C91" s="34">
        <v>87.02</v>
      </c>
      <c r="D91" s="93">
        <f t="shared" si="1"/>
        <v>0</v>
      </c>
      <c r="E91" s="34">
        <v>16.09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115.71</v>
      </c>
      <c r="N91">
        <v>272.77</v>
      </c>
      <c r="O91">
        <v>100.5</v>
      </c>
      <c r="P91">
        <v>4.1100000000000003</v>
      </c>
      <c r="Q91">
        <v>7.01</v>
      </c>
      <c r="R91" s="93">
        <v>0</v>
      </c>
      <c r="S91" s="93">
        <v>0</v>
      </c>
      <c r="T91" s="93">
        <v>0</v>
      </c>
      <c r="U91">
        <v>3.92</v>
      </c>
      <c r="V91">
        <v>0</v>
      </c>
      <c r="W91">
        <v>3.52</v>
      </c>
      <c r="X91">
        <v>71.5</v>
      </c>
      <c r="Y91">
        <v>23.84</v>
      </c>
      <c r="Z91">
        <v>23.83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15.34</v>
      </c>
      <c r="AH91">
        <v>54.67</v>
      </c>
      <c r="AI91">
        <v>54.67</v>
      </c>
      <c r="AJ91">
        <v>27.25</v>
      </c>
      <c r="AK91">
        <v>0</v>
      </c>
      <c r="AL91">
        <v>0</v>
      </c>
    </row>
    <row r="92" spans="1:38">
      <c r="A92" t="s">
        <v>134</v>
      </c>
      <c r="B92" s="34">
        <v>261.92</v>
      </c>
      <c r="C92" s="34">
        <v>87.02</v>
      </c>
      <c r="D92" s="93">
        <f t="shared" si="1"/>
        <v>0</v>
      </c>
      <c r="E92" s="34">
        <v>16.09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115.71</v>
      </c>
      <c r="N92">
        <v>272.77</v>
      </c>
      <c r="O92">
        <v>100.5</v>
      </c>
      <c r="P92">
        <v>4.1100000000000003</v>
      </c>
      <c r="Q92">
        <v>7.01</v>
      </c>
      <c r="R92" s="93">
        <v>0</v>
      </c>
      <c r="S92" s="93">
        <v>0</v>
      </c>
      <c r="T92" s="93">
        <v>0</v>
      </c>
      <c r="U92">
        <v>3.92</v>
      </c>
      <c r="V92">
        <v>0</v>
      </c>
      <c r="W92">
        <v>3.52</v>
      </c>
      <c r="X92">
        <v>72.5</v>
      </c>
      <c r="Y92">
        <v>24.16</v>
      </c>
      <c r="Z92">
        <v>24.17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</v>
      </c>
      <c r="AH92">
        <v>55</v>
      </c>
      <c r="AI92">
        <v>55</v>
      </c>
      <c r="AJ92">
        <v>27.25</v>
      </c>
      <c r="AK92">
        <v>0</v>
      </c>
      <c r="AL92">
        <v>0</v>
      </c>
    </row>
    <row r="93" spans="1:38">
      <c r="A93" t="s">
        <v>135</v>
      </c>
      <c r="B93" s="34">
        <v>261.92</v>
      </c>
      <c r="C93" s="34">
        <v>87.02</v>
      </c>
      <c r="D93" s="93">
        <f t="shared" si="1"/>
        <v>0</v>
      </c>
      <c r="E93" s="34">
        <v>16.09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115.71</v>
      </c>
      <c r="N93">
        <v>272.77</v>
      </c>
      <c r="O93">
        <v>100.5</v>
      </c>
      <c r="P93">
        <v>4.1100000000000003</v>
      </c>
      <c r="Q93">
        <v>7.01</v>
      </c>
      <c r="R93" s="93">
        <v>0</v>
      </c>
      <c r="S93" s="93">
        <v>0</v>
      </c>
      <c r="T93" s="93">
        <v>0</v>
      </c>
      <c r="U93">
        <v>3.92</v>
      </c>
      <c r="V93">
        <v>0</v>
      </c>
      <c r="W93">
        <v>3.52</v>
      </c>
      <c r="X93">
        <v>74</v>
      </c>
      <c r="Y93">
        <v>24.66</v>
      </c>
      <c r="Z93">
        <v>24.67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16.34</v>
      </c>
      <c r="AH93">
        <v>53.67</v>
      </c>
      <c r="AI93">
        <v>53.67</v>
      </c>
      <c r="AJ93">
        <v>26.75</v>
      </c>
      <c r="AK93">
        <v>0</v>
      </c>
      <c r="AL93">
        <v>0</v>
      </c>
    </row>
    <row r="94" spans="1:38">
      <c r="A94" t="s">
        <v>136</v>
      </c>
      <c r="B94" s="34">
        <v>261.92</v>
      </c>
      <c r="C94" s="34">
        <v>87.02</v>
      </c>
      <c r="D94" s="93">
        <f t="shared" si="1"/>
        <v>0</v>
      </c>
      <c r="E94" s="34">
        <v>16.09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115.71</v>
      </c>
      <c r="N94">
        <v>272.77</v>
      </c>
      <c r="O94">
        <v>100.5</v>
      </c>
      <c r="P94">
        <v>4.1100000000000003</v>
      </c>
      <c r="Q94">
        <v>7.01</v>
      </c>
      <c r="R94" s="93">
        <v>0</v>
      </c>
      <c r="S94" s="93">
        <v>0</v>
      </c>
      <c r="T94" s="93">
        <v>0</v>
      </c>
      <c r="U94">
        <v>3.92</v>
      </c>
      <c r="V94">
        <v>0</v>
      </c>
      <c r="W94">
        <v>3.52</v>
      </c>
      <c r="X94">
        <v>76</v>
      </c>
      <c r="Y94">
        <v>25.34</v>
      </c>
      <c r="Z94">
        <v>25.33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16.66</v>
      </c>
      <c r="AH94">
        <v>53</v>
      </c>
      <c r="AI94">
        <v>53</v>
      </c>
      <c r="AJ94">
        <v>26.25</v>
      </c>
      <c r="AK94">
        <v>0</v>
      </c>
      <c r="AL94">
        <v>0</v>
      </c>
    </row>
    <row r="95" spans="1:38">
      <c r="A95" t="s">
        <v>137</v>
      </c>
      <c r="B95" s="34">
        <v>261.92</v>
      </c>
      <c r="C95" s="34">
        <v>87.02</v>
      </c>
      <c r="D95" s="93">
        <f t="shared" si="1"/>
        <v>0</v>
      </c>
      <c r="E95" s="34">
        <v>16.09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115.71</v>
      </c>
      <c r="N95">
        <v>272.77</v>
      </c>
      <c r="O95">
        <v>100.5</v>
      </c>
      <c r="P95">
        <v>4.03</v>
      </c>
      <c r="Q95">
        <v>7.01</v>
      </c>
      <c r="R95" s="93">
        <v>0</v>
      </c>
      <c r="S95" s="93">
        <v>0</v>
      </c>
      <c r="T95" s="93">
        <v>0</v>
      </c>
      <c r="U95">
        <v>3.84</v>
      </c>
      <c r="V95">
        <v>0</v>
      </c>
      <c r="W95">
        <v>3.52</v>
      </c>
      <c r="X95">
        <v>77.5</v>
      </c>
      <c r="Y95">
        <v>25.84</v>
      </c>
      <c r="Z95">
        <v>25.83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17.34</v>
      </c>
      <c r="AH95">
        <v>51</v>
      </c>
      <c r="AI95">
        <v>51</v>
      </c>
      <c r="AJ95">
        <v>26.25</v>
      </c>
      <c r="AK95">
        <v>0</v>
      </c>
      <c r="AL95">
        <v>0</v>
      </c>
    </row>
    <row r="96" spans="1:38">
      <c r="A96" t="s">
        <v>138</v>
      </c>
      <c r="B96" s="34">
        <v>261.92</v>
      </c>
      <c r="C96" s="34">
        <v>87.02</v>
      </c>
      <c r="D96" s="93">
        <f t="shared" si="1"/>
        <v>0</v>
      </c>
      <c r="E96" s="34">
        <v>16.09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115.71</v>
      </c>
      <c r="N96">
        <v>272.77</v>
      </c>
      <c r="O96">
        <v>100.5</v>
      </c>
      <c r="P96">
        <v>4.03</v>
      </c>
      <c r="Q96">
        <v>7.01</v>
      </c>
      <c r="R96" s="93">
        <v>0</v>
      </c>
      <c r="S96" s="93">
        <v>0</v>
      </c>
      <c r="T96" s="93">
        <v>0</v>
      </c>
      <c r="U96">
        <v>3.84</v>
      </c>
      <c r="V96">
        <v>0</v>
      </c>
      <c r="W96">
        <v>3.52</v>
      </c>
      <c r="X96">
        <v>77.5</v>
      </c>
      <c r="Y96">
        <v>25.84</v>
      </c>
      <c r="Z96">
        <v>25.83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17.66</v>
      </c>
      <c r="AH96">
        <v>51</v>
      </c>
      <c r="AI96">
        <v>51</v>
      </c>
      <c r="AJ96">
        <v>26.25</v>
      </c>
      <c r="AK96">
        <v>0</v>
      </c>
      <c r="AL96">
        <v>0</v>
      </c>
    </row>
    <row r="97" spans="1:50">
      <c r="A97" t="s">
        <v>139</v>
      </c>
      <c r="B97" s="34">
        <v>261.92</v>
      </c>
      <c r="C97" s="34">
        <v>87.02</v>
      </c>
      <c r="D97" s="93">
        <f t="shared" si="1"/>
        <v>0</v>
      </c>
      <c r="E97" s="34">
        <v>16.09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115.71</v>
      </c>
      <c r="N97">
        <v>272.77</v>
      </c>
      <c r="O97">
        <v>100.5</v>
      </c>
      <c r="P97">
        <v>4.03</v>
      </c>
      <c r="Q97">
        <v>7.01</v>
      </c>
      <c r="R97" s="93">
        <v>0</v>
      </c>
      <c r="S97" s="93">
        <v>0</v>
      </c>
      <c r="T97" s="93">
        <v>0</v>
      </c>
      <c r="U97">
        <v>3.84</v>
      </c>
      <c r="V97">
        <v>0</v>
      </c>
      <c r="W97">
        <v>3.52</v>
      </c>
      <c r="X97">
        <v>77.5</v>
      </c>
      <c r="Y97">
        <v>25.84</v>
      </c>
      <c r="Z97">
        <v>25.83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18</v>
      </c>
      <c r="AH97">
        <v>49</v>
      </c>
      <c r="AI97">
        <v>49</v>
      </c>
      <c r="AJ97">
        <v>26.25</v>
      </c>
      <c r="AK97">
        <v>0</v>
      </c>
      <c r="AL97">
        <v>0</v>
      </c>
    </row>
    <row r="98" spans="1:50">
      <c r="A98" t="s">
        <v>140</v>
      </c>
      <c r="B98" s="34">
        <v>261.92</v>
      </c>
      <c r="C98" s="34">
        <v>87.02</v>
      </c>
      <c r="D98" s="93">
        <f t="shared" si="1"/>
        <v>0</v>
      </c>
      <c r="E98" s="34">
        <v>16.09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115.71</v>
      </c>
      <c r="N98">
        <v>272.77</v>
      </c>
      <c r="O98">
        <v>100.5</v>
      </c>
      <c r="P98">
        <v>4.03</v>
      </c>
      <c r="Q98">
        <v>7.01</v>
      </c>
      <c r="R98" s="93">
        <v>0</v>
      </c>
      <c r="S98" s="93">
        <v>0</v>
      </c>
      <c r="T98" s="93">
        <v>0</v>
      </c>
      <c r="U98">
        <v>3.84</v>
      </c>
      <c r="V98">
        <v>0</v>
      </c>
      <c r="W98">
        <v>3.52</v>
      </c>
      <c r="X98">
        <v>77</v>
      </c>
      <c r="Y98">
        <v>25.66</v>
      </c>
      <c r="Z98">
        <v>25.67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18.34</v>
      </c>
      <c r="AH98">
        <v>47.33</v>
      </c>
      <c r="AI98">
        <v>47.33</v>
      </c>
      <c r="AJ98">
        <v>26.25</v>
      </c>
      <c r="AK98">
        <v>0</v>
      </c>
      <c r="AL98">
        <v>0</v>
      </c>
    </row>
    <row r="99" spans="1:50">
      <c r="A99" t="s">
        <v>141</v>
      </c>
      <c r="B99" s="34">
        <f>SUM(B3:B98)/4000</f>
        <v>5.2608224999999891</v>
      </c>
      <c r="C99" s="34">
        <f t="shared" ref="C99:P99" si="2">SUM(C3:C98)/4000</f>
        <v>1.6404650000000041</v>
      </c>
      <c r="D99" s="93">
        <f t="shared" ref="D99" si="3">SUM(D3:D98)/4000</f>
        <v>1.0208624999999993</v>
      </c>
      <c r="E99" s="34">
        <f>SUM(E3:E98)/4000</f>
        <v>0.36145999999999923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0.12531749999999997</v>
      </c>
      <c r="K99" s="37">
        <f t="shared" si="2"/>
        <v>0.12531749999999997</v>
      </c>
      <c r="L99" s="37">
        <f t="shared" si="2"/>
        <v>0.12845499999999993</v>
      </c>
      <c r="M99">
        <f t="shared" si="2"/>
        <v>2.3491874999999975</v>
      </c>
      <c r="N99">
        <f t="shared" si="2"/>
        <v>6.0481100000000092</v>
      </c>
      <c r="O99">
        <f t="shared" si="2"/>
        <v>2.069265000000001</v>
      </c>
      <c r="P99">
        <f t="shared" si="2"/>
        <v>9.1362499999999944E-2</v>
      </c>
      <c r="Q99">
        <f t="shared" ref="Q99:AF99" si="5">SUM(Q3:Q98)/4000</f>
        <v>0.22541499999999989</v>
      </c>
      <c r="R99" s="93">
        <f t="shared" si="5"/>
        <v>0.35332500000000022</v>
      </c>
      <c r="S99" s="93">
        <f t="shared" si="5"/>
        <v>0.32989499999999988</v>
      </c>
      <c r="T99" s="93">
        <f t="shared" si="5"/>
        <v>0.33764250000000023</v>
      </c>
      <c r="U99">
        <f t="shared" si="5"/>
        <v>5.8669999999999986E-2</v>
      </c>
      <c r="V99">
        <f t="shared" si="5"/>
        <v>1.106374585</v>
      </c>
      <c r="W99">
        <f t="shared" si="5"/>
        <v>9.0334999999999971E-2</v>
      </c>
      <c r="X99">
        <f t="shared" si="5"/>
        <v>1.3879999999999999</v>
      </c>
      <c r="Y99">
        <f t="shared" si="5"/>
        <v>0.46270499999999992</v>
      </c>
      <c r="Z99">
        <f t="shared" si="5"/>
        <v>0.46264749999999993</v>
      </c>
      <c r="AA99">
        <f t="shared" si="5"/>
        <v>1.948755</v>
      </c>
      <c r="AB99">
        <f t="shared" si="5"/>
        <v>0.38974999999999999</v>
      </c>
      <c r="AC99">
        <f t="shared" si="5"/>
        <v>0.75037750000000025</v>
      </c>
      <c r="AD99">
        <f t="shared" si="5"/>
        <v>0.38536750000000008</v>
      </c>
      <c r="AE99">
        <f t="shared" si="5"/>
        <v>0.74924999999999997</v>
      </c>
      <c r="AF99">
        <f t="shared" si="5"/>
        <v>0.37524999999999997</v>
      </c>
      <c r="AG99">
        <f t="shared" ref="AG99:AM99" si="6">SUM(AG3:AG98)/4000</f>
        <v>0.38249500000000003</v>
      </c>
      <c r="AH99">
        <f t="shared" si="6"/>
        <v>1.028</v>
      </c>
      <c r="AI99">
        <f t="shared" si="6"/>
        <v>1.028</v>
      </c>
      <c r="AJ99">
        <f t="shared" si="6"/>
        <v>0.68122750000000065</v>
      </c>
      <c r="AK99">
        <f t="shared" si="6"/>
        <v>1.5525</v>
      </c>
      <c r="AL99">
        <f t="shared" si="6"/>
        <v>0.66174999999999995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45405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493.97361787968873</v>
      </c>
      <c r="L3">
        <v>17.510181827063398</v>
      </c>
      <c r="M3">
        <v>63.849909983979501</v>
      </c>
      <c r="N3">
        <v>52.89972930577548</v>
      </c>
      <c r="O3">
        <v>73.946235238805968</v>
      </c>
      <c r="P3">
        <v>31.350940348330912</v>
      </c>
      <c r="Q3">
        <v>9.6205116271186455</v>
      </c>
      <c r="R3">
        <v>19.116214390030002</v>
      </c>
      <c r="S3">
        <v>11.757056692913386</v>
      </c>
      <c r="T3">
        <v>1.4204398187919463</v>
      </c>
      <c r="U3">
        <v>59.908134337351491</v>
      </c>
      <c r="V3">
        <v>4.2420729865284974</v>
      </c>
      <c r="W3">
        <v>19.294156980409817</v>
      </c>
      <c r="X3">
        <v>62.708385088078913</v>
      </c>
      <c r="Y3">
        <v>0</v>
      </c>
      <c r="Z3">
        <v>5.5254483447272715</v>
      </c>
      <c r="AA3">
        <v>11.90641993037975</v>
      </c>
      <c r="AB3">
        <v>20.86845726149788</v>
      </c>
      <c r="AC3">
        <v>9.9660912477107377</v>
      </c>
      <c r="AD3">
        <v>0</v>
      </c>
      <c r="AE3">
        <v>16.946774775518737</v>
      </c>
      <c r="AF3">
        <v>6.6240287788416587</v>
      </c>
      <c r="AG3">
        <v>32.080913532106578</v>
      </c>
      <c r="AH3">
        <v>9.5620200059599103</v>
      </c>
      <c r="AI3">
        <v>0</v>
      </c>
      <c r="AJ3">
        <v>0</v>
      </c>
      <c r="AK3">
        <v>14.36959849881797</v>
      </c>
      <c r="AL3">
        <v>27.597848040791735</v>
      </c>
      <c r="AM3">
        <v>8.0720692714492639</v>
      </c>
      <c r="AN3">
        <v>4.1798598558768468E-2</v>
      </c>
      <c r="AO3">
        <v>0</v>
      </c>
      <c r="AP3">
        <v>0.10854796652858324</v>
      </c>
      <c r="AQ3">
        <v>28.480752225518668</v>
      </c>
      <c r="AR3">
        <v>14.73516535715579</v>
      </c>
      <c r="AS3">
        <v>16.267663098835126</v>
      </c>
      <c r="AT3">
        <v>0</v>
      </c>
      <c r="AU3">
        <v>0</v>
      </c>
      <c r="AV3">
        <v>0</v>
      </c>
      <c r="AW3">
        <v>0</v>
      </c>
      <c r="AX3">
        <v>0</v>
      </c>
      <c r="AY3">
        <v>2.4518973787313429</v>
      </c>
      <c r="AZ3">
        <v>1.0185660803571428</v>
      </c>
      <c r="BA3">
        <v>0.38091383132530116</v>
      </c>
      <c r="BB3">
        <v>2.459499435203095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1151.0620601648816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493.97361787968873</v>
      </c>
      <c r="L4">
        <v>17.510181827063398</v>
      </c>
      <c r="M4">
        <v>63.849909983979501</v>
      </c>
      <c r="N4">
        <v>52.89972930577548</v>
      </c>
      <c r="O4">
        <v>73.946235238805968</v>
      </c>
      <c r="P4">
        <v>31.350940348330912</v>
      </c>
      <c r="Q4">
        <v>9.6205116271186455</v>
      </c>
      <c r="R4">
        <v>19.116214390030002</v>
      </c>
      <c r="S4">
        <v>11.757056692913386</v>
      </c>
      <c r="T4">
        <v>1.4204398187919463</v>
      </c>
      <c r="U4">
        <v>59.908134337351491</v>
      </c>
      <c r="V4">
        <v>4.2420729865284974</v>
      </c>
      <c r="W4">
        <v>19.294156980409817</v>
      </c>
      <c r="X4">
        <v>62.708385088078913</v>
      </c>
      <c r="Y4">
        <v>0</v>
      </c>
      <c r="Z4">
        <v>5.5254483447272715</v>
      </c>
      <c r="AA4">
        <v>11.90641993037975</v>
      </c>
      <c r="AB4">
        <v>20.86845726149788</v>
      </c>
      <c r="AC4">
        <v>9.9660912477107377</v>
      </c>
      <c r="AD4">
        <v>0</v>
      </c>
      <c r="AE4">
        <v>16.946774775518737</v>
      </c>
      <c r="AF4">
        <v>6.6240287788416587</v>
      </c>
      <c r="AG4">
        <v>32.080913532106578</v>
      </c>
      <c r="AH4">
        <v>9.5620200059599103</v>
      </c>
      <c r="AI4">
        <v>0</v>
      </c>
      <c r="AJ4">
        <v>0</v>
      </c>
      <c r="AK4">
        <v>14.36959849881797</v>
      </c>
      <c r="AL4">
        <v>27.597848040791735</v>
      </c>
      <c r="AM4">
        <v>8.0720692714492639</v>
      </c>
      <c r="AN4">
        <v>4.1798598558768468E-2</v>
      </c>
      <c r="AO4">
        <v>0</v>
      </c>
      <c r="AP4">
        <v>0.10854796652858324</v>
      </c>
      <c r="AQ4">
        <v>28.480752225518668</v>
      </c>
      <c r="AR4">
        <v>14.73516535715579</v>
      </c>
      <c r="AS4">
        <v>16.267663098835126</v>
      </c>
      <c r="AT4">
        <v>0</v>
      </c>
      <c r="AU4">
        <v>0</v>
      </c>
      <c r="AV4">
        <v>0</v>
      </c>
      <c r="AW4">
        <v>0</v>
      </c>
      <c r="AX4">
        <v>0</v>
      </c>
      <c r="AY4">
        <v>2.4518973787313429</v>
      </c>
      <c r="AZ4">
        <v>0</v>
      </c>
      <c r="BA4">
        <v>0.38091383132530116</v>
      </c>
      <c r="BB4">
        <v>2.459499435203095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1150.0434940845244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476.53006263538379</v>
      </c>
      <c r="L5">
        <v>17.510181827063398</v>
      </c>
      <c r="M5">
        <v>63.849909983979501</v>
      </c>
      <c r="N5">
        <v>52.89972930577548</v>
      </c>
      <c r="O5">
        <v>73.946235238805968</v>
      </c>
      <c r="P5">
        <v>31.350940348330912</v>
      </c>
      <c r="Q5">
        <v>9.6205116271186455</v>
      </c>
      <c r="R5">
        <v>19.116214390030002</v>
      </c>
      <c r="S5">
        <v>11.757056692913386</v>
      </c>
      <c r="T5">
        <v>1.4204398187919463</v>
      </c>
      <c r="U5">
        <v>59.908134337351491</v>
      </c>
      <c r="V5">
        <v>4.2420729865284974</v>
      </c>
      <c r="W5">
        <v>19.294156980409817</v>
      </c>
      <c r="X5">
        <v>62.708385088078913</v>
      </c>
      <c r="Y5">
        <v>0</v>
      </c>
      <c r="Z5">
        <v>5.5254483447272715</v>
      </c>
      <c r="AA5">
        <v>11.90641993037975</v>
      </c>
      <c r="AB5">
        <v>20.86845726149788</v>
      </c>
      <c r="AC5">
        <v>9.9660912477107377</v>
      </c>
      <c r="AD5">
        <v>0</v>
      </c>
      <c r="AE5">
        <v>16.946774775518737</v>
      </c>
      <c r="AF5">
        <v>6.6240287788416587</v>
      </c>
      <c r="AG5">
        <v>32.080913532106578</v>
      </c>
      <c r="AH5">
        <v>9.5620200059599103</v>
      </c>
      <c r="AI5">
        <v>0</v>
      </c>
      <c r="AJ5">
        <v>0</v>
      </c>
      <c r="AK5">
        <v>14.36959849881797</v>
      </c>
      <c r="AL5">
        <v>27.597848040791735</v>
      </c>
      <c r="AM5">
        <v>8.0720692714492639</v>
      </c>
      <c r="AN5">
        <v>4.1798598558768468E-2</v>
      </c>
      <c r="AO5">
        <v>0</v>
      </c>
      <c r="AP5">
        <v>0.10854796652858324</v>
      </c>
      <c r="AQ5">
        <v>28.480752225518668</v>
      </c>
      <c r="AR5">
        <v>14.73516535715579</v>
      </c>
      <c r="AS5">
        <v>16.267663098835126</v>
      </c>
      <c r="AT5">
        <v>0</v>
      </c>
      <c r="AU5">
        <v>0</v>
      </c>
      <c r="AV5">
        <v>0</v>
      </c>
      <c r="AW5">
        <v>0</v>
      </c>
      <c r="AX5">
        <v>0</v>
      </c>
      <c r="AY5">
        <v>2.4518973787313429</v>
      </c>
      <c r="AZ5">
        <v>0</v>
      </c>
      <c r="BA5">
        <v>0.38091383132530116</v>
      </c>
      <c r="BB5">
        <v>2.459499435203095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1132.5999388402195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476.53006263538379</v>
      </c>
      <c r="L6">
        <v>17.510181827063398</v>
      </c>
      <c r="M6">
        <v>63.849909983979501</v>
      </c>
      <c r="N6">
        <v>52.89972930577548</v>
      </c>
      <c r="O6">
        <v>73.946235238805968</v>
      </c>
      <c r="P6">
        <v>31.350940348330912</v>
      </c>
      <c r="Q6">
        <v>9.6205116271186455</v>
      </c>
      <c r="R6">
        <v>19.116214390030002</v>
      </c>
      <c r="S6">
        <v>11.757056692913386</v>
      </c>
      <c r="T6">
        <v>1.4204398187919463</v>
      </c>
      <c r="U6">
        <v>59.908134337351491</v>
      </c>
      <c r="V6">
        <v>4.2420729865284974</v>
      </c>
      <c r="W6">
        <v>19.294156980409817</v>
      </c>
      <c r="X6">
        <v>62.708385088078913</v>
      </c>
      <c r="Y6">
        <v>0</v>
      </c>
      <c r="Z6">
        <v>5.5254483447272715</v>
      </c>
      <c r="AA6">
        <v>11.90641993037975</v>
      </c>
      <c r="AB6">
        <v>13.912304840998585</v>
      </c>
      <c r="AC6">
        <v>9.9660912477107377</v>
      </c>
      <c r="AD6">
        <v>0</v>
      </c>
      <c r="AE6">
        <v>16.946774775518737</v>
      </c>
      <c r="AF6">
        <v>6.6240287788416587</v>
      </c>
      <c r="AG6">
        <v>32.080913532106578</v>
      </c>
      <c r="AH6">
        <v>9.5620200059599103</v>
      </c>
      <c r="AI6">
        <v>0</v>
      </c>
      <c r="AJ6">
        <v>0</v>
      </c>
      <c r="AK6">
        <v>14.36959849881797</v>
      </c>
      <c r="AL6">
        <v>27.597848040791735</v>
      </c>
      <c r="AM6">
        <v>8.0720692714492639</v>
      </c>
      <c r="AN6">
        <v>4.1798598558768468E-2</v>
      </c>
      <c r="AO6">
        <v>0</v>
      </c>
      <c r="AP6">
        <v>0.10854796652858324</v>
      </c>
      <c r="AQ6">
        <v>28.480752225518668</v>
      </c>
      <c r="AR6">
        <v>14.73516535715579</v>
      </c>
      <c r="AS6">
        <v>16.267663098835126</v>
      </c>
      <c r="AT6">
        <v>0</v>
      </c>
      <c r="AU6">
        <v>0</v>
      </c>
      <c r="AV6">
        <v>0</v>
      </c>
      <c r="AW6">
        <v>0</v>
      </c>
      <c r="AX6">
        <v>0</v>
      </c>
      <c r="AY6">
        <v>2.4518973787313429</v>
      </c>
      <c r="AZ6">
        <v>0</v>
      </c>
      <c r="BA6">
        <v>0.38091383132530116</v>
      </c>
      <c r="BB6">
        <v>2.459499435203095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1125.6437864197201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476.53006263538379</v>
      </c>
      <c r="L7">
        <v>17.510181827063398</v>
      </c>
      <c r="M7">
        <v>63.849909983979501</v>
      </c>
      <c r="N7">
        <v>52.89972930577548</v>
      </c>
      <c r="O7">
        <v>73.946235238805968</v>
      </c>
      <c r="P7">
        <v>31.350940348330912</v>
      </c>
      <c r="Q7">
        <v>9.6205116271186455</v>
      </c>
      <c r="R7">
        <v>19.116214390030002</v>
      </c>
      <c r="S7">
        <v>11.757056692913386</v>
      </c>
      <c r="T7">
        <v>1.4204398187919463</v>
      </c>
      <c r="U7">
        <v>59.908134337351491</v>
      </c>
      <c r="V7">
        <v>4.2420729865284974</v>
      </c>
      <c r="W7">
        <v>19.294156980409817</v>
      </c>
      <c r="X7">
        <v>62.708385088078913</v>
      </c>
      <c r="Y7">
        <v>0</v>
      </c>
      <c r="Z7">
        <v>5.5254483447272715</v>
      </c>
      <c r="AA7">
        <v>11.90641993037975</v>
      </c>
      <c r="AB7">
        <v>13.912304840998585</v>
      </c>
      <c r="AC7">
        <v>9.9660912477107377</v>
      </c>
      <c r="AD7">
        <v>0</v>
      </c>
      <c r="AE7">
        <v>16.946774775518737</v>
      </c>
      <c r="AF7">
        <v>6.6240287788416587</v>
      </c>
      <c r="AG7">
        <v>32.080913532106578</v>
      </c>
      <c r="AH7">
        <v>9.5620200059599103</v>
      </c>
      <c r="AI7">
        <v>0</v>
      </c>
      <c r="AJ7">
        <v>0</v>
      </c>
      <c r="AK7">
        <v>14.36959849881797</v>
      </c>
      <c r="AL7">
        <v>27.597848040791735</v>
      </c>
      <c r="AM7">
        <v>8.0720692714492639</v>
      </c>
      <c r="AN7">
        <v>4.1798598558768468E-2</v>
      </c>
      <c r="AO7">
        <v>0</v>
      </c>
      <c r="AP7">
        <v>0.10854796652858324</v>
      </c>
      <c r="AQ7">
        <v>21.360564169139007</v>
      </c>
      <c r="AR7">
        <v>14.73516535715579</v>
      </c>
      <c r="AS7">
        <v>16.267663098835126</v>
      </c>
      <c r="AT7">
        <v>0</v>
      </c>
      <c r="AU7">
        <v>0</v>
      </c>
      <c r="AV7">
        <v>0</v>
      </c>
      <c r="AW7">
        <v>0</v>
      </c>
      <c r="AX7">
        <v>0</v>
      </c>
      <c r="AY7">
        <v>2.4518973787313429</v>
      </c>
      <c r="AZ7">
        <v>0</v>
      </c>
      <c r="BA7">
        <v>0.38091383132530116</v>
      </c>
      <c r="BB7">
        <v>2.459499435203095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1118.5235983633404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476.53006263538379</v>
      </c>
      <c r="L8">
        <v>17.510181827063398</v>
      </c>
      <c r="M8">
        <v>63.849909983979501</v>
      </c>
      <c r="N8">
        <v>52.89972930577548</v>
      </c>
      <c r="O8">
        <v>73.946235238805968</v>
      </c>
      <c r="P8">
        <v>31.350940348330912</v>
      </c>
      <c r="Q8">
        <v>9.6205116271186455</v>
      </c>
      <c r="R8">
        <v>19.116214390030002</v>
      </c>
      <c r="S8">
        <v>11.757056692913386</v>
      </c>
      <c r="T8">
        <v>1.4204398187919463</v>
      </c>
      <c r="U8">
        <v>59.908134337351491</v>
      </c>
      <c r="V8">
        <v>4.2420729865284974</v>
      </c>
      <c r="W8">
        <v>19.294156980409817</v>
      </c>
      <c r="X8">
        <v>62.708385088078913</v>
      </c>
      <c r="Y8">
        <v>0</v>
      </c>
      <c r="Z8">
        <v>5.5254483447272715</v>
      </c>
      <c r="AA8">
        <v>11.90641993037975</v>
      </c>
      <c r="AB8">
        <v>13.912304840998585</v>
      </c>
      <c r="AC8">
        <v>9.9660912477107377</v>
      </c>
      <c r="AD8">
        <v>0</v>
      </c>
      <c r="AE8">
        <v>16.946774775518737</v>
      </c>
      <c r="AF8">
        <v>6.6240287788416587</v>
      </c>
      <c r="AG8">
        <v>32.080913532106578</v>
      </c>
      <c r="AH8">
        <v>9.5620200059599103</v>
      </c>
      <c r="AI8">
        <v>0</v>
      </c>
      <c r="AJ8">
        <v>0</v>
      </c>
      <c r="AK8">
        <v>14.36959849881797</v>
      </c>
      <c r="AL8">
        <v>27.597848040791735</v>
      </c>
      <c r="AM8">
        <v>8.0720692714492639</v>
      </c>
      <c r="AN8">
        <v>4.1798598558768468E-2</v>
      </c>
      <c r="AO8">
        <v>0</v>
      </c>
      <c r="AP8">
        <v>0.10854796652858324</v>
      </c>
      <c r="AQ8">
        <v>14.240376112759334</v>
      </c>
      <c r="AR8">
        <v>14.73516535715579</v>
      </c>
      <c r="AS8">
        <v>16.267663098835126</v>
      </c>
      <c r="AT8">
        <v>0</v>
      </c>
      <c r="AU8">
        <v>0</v>
      </c>
      <c r="AV8">
        <v>0</v>
      </c>
      <c r="AW8">
        <v>0</v>
      </c>
      <c r="AX8">
        <v>0</v>
      </c>
      <c r="AY8">
        <v>2.4518973787313429</v>
      </c>
      <c r="AZ8">
        <v>0</v>
      </c>
      <c r="BA8">
        <v>0.38091383132530116</v>
      </c>
      <c r="BB8">
        <v>2.459499435203095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1111.4034103069607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476.53006263538379</v>
      </c>
      <c r="L9">
        <v>17.510181827063398</v>
      </c>
      <c r="M9">
        <v>63.849909983979501</v>
      </c>
      <c r="N9">
        <v>52.89972930577548</v>
      </c>
      <c r="O9">
        <v>73.946235238805968</v>
      </c>
      <c r="P9">
        <v>31.350940348330912</v>
      </c>
      <c r="Q9">
        <v>9.6205116271186455</v>
      </c>
      <c r="R9">
        <v>19.116214390030002</v>
      </c>
      <c r="S9">
        <v>11.757056692913386</v>
      </c>
      <c r="T9">
        <v>1.4204398187919463</v>
      </c>
      <c r="U9">
        <v>59.908134337351491</v>
      </c>
      <c r="V9">
        <v>4.2420729865284974</v>
      </c>
      <c r="W9">
        <v>19.294156980409817</v>
      </c>
      <c r="X9">
        <v>62.708385088078913</v>
      </c>
      <c r="Y9">
        <v>0</v>
      </c>
      <c r="Z9">
        <v>5.5254483447272715</v>
      </c>
      <c r="AA9">
        <v>11.90641993037975</v>
      </c>
      <c r="AB9">
        <v>13.912304840998585</v>
      </c>
      <c r="AC9">
        <v>9.9660912477107377</v>
      </c>
      <c r="AD9">
        <v>0</v>
      </c>
      <c r="AE9">
        <v>16.946774775518737</v>
      </c>
      <c r="AF9">
        <v>6.6240287788416587</v>
      </c>
      <c r="AG9">
        <v>32.080913532106578</v>
      </c>
      <c r="AH9">
        <v>9.5620200059599103</v>
      </c>
      <c r="AI9">
        <v>0</v>
      </c>
      <c r="AJ9">
        <v>0</v>
      </c>
      <c r="AK9">
        <v>14.36959849881797</v>
      </c>
      <c r="AL9">
        <v>27.597848040791735</v>
      </c>
      <c r="AM9">
        <v>8.0720692714492639</v>
      </c>
      <c r="AN9">
        <v>4.1798598558768468E-2</v>
      </c>
      <c r="AO9">
        <v>0</v>
      </c>
      <c r="AP9">
        <v>0.10854796652858324</v>
      </c>
      <c r="AQ9">
        <v>14.240376112759334</v>
      </c>
      <c r="AR9">
        <v>14.73516535715579</v>
      </c>
      <c r="AS9">
        <v>16.267663098835126</v>
      </c>
      <c r="AT9">
        <v>0</v>
      </c>
      <c r="AU9">
        <v>0</v>
      </c>
      <c r="AV9">
        <v>0</v>
      </c>
      <c r="AW9">
        <v>0</v>
      </c>
      <c r="AX9">
        <v>0</v>
      </c>
      <c r="AY9">
        <v>2.4518973787313429</v>
      </c>
      <c r="AZ9">
        <v>0</v>
      </c>
      <c r="BA9">
        <v>0.38091383132530116</v>
      </c>
      <c r="BB9">
        <v>2.459499435203095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1111.4034103069607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476.53006263538379</v>
      </c>
      <c r="L10">
        <v>17.510181827063398</v>
      </c>
      <c r="M10">
        <v>63.849909983979501</v>
      </c>
      <c r="N10">
        <v>52.89972930577548</v>
      </c>
      <c r="O10">
        <v>73.946235238805968</v>
      </c>
      <c r="P10">
        <v>31.350940348330912</v>
      </c>
      <c r="Q10">
        <v>9.6205116271186455</v>
      </c>
      <c r="R10">
        <v>19.116214390030002</v>
      </c>
      <c r="S10">
        <v>11.757056692913386</v>
      </c>
      <c r="T10">
        <v>1.4204398187919463</v>
      </c>
      <c r="U10">
        <v>59.908134337351491</v>
      </c>
      <c r="V10">
        <v>4.2420729865284974</v>
      </c>
      <c r="W10">
        <v>19.294156980409817</v>
      </c>
      <c r="X10">
        <v>62.708385088078913</v>
      </c>
      <c r="Y10">
        <v>0</v>
      </c>
      <c r="Z10">
        <v>5.5254483447272715</v>
      </c>
      <c r="AA10">
        <v>11.90641993037975</v>
      </c>
      <c r="AB10">
        <v>13.912304840998585</v>
      </c>
      <c r="AC10">
        <v>9.9660912477107377</v>
      </c>
      <c r="AD10">
        <v>0</v>
      </c>
      <c r="AE10">
        <v>16.946774775518737</v>
      </c>
      <c r="AF10">
        <v>6.6240287788416587</v>
      </c>
      <c r="AG10">
        <v>32.080913532106578</v>
      </c>
      <c r="AH10">
        <v>9.5620200059599103</v>
      </c>
      <c r="AI10">
        <v>0</v>
      </c>
      <c r="AJ10">
        <v>0</v>
      </c>
      <c r="AK10">
        <v>14.36959849881797</v>
      </c>
      <c r="AL10">
        <v>27.597848040791735</v>
      </c>
      <c r="AM10">
        <v>8.0720692714492639</v>
      </c>
      <c r="AN10">
        <v>4.1798598558768468E-2</v>
      </c>
      <c r="AO10">
        <v>0</v>
      </c>
      <c r="AP10">
        <v>0.10854796652858324</v>
      </c>
      <c r="AQ10">
        <v>14.240376112759334</v>
      </c>
      <c r="AR10">
        <v>14.73516535715579</v>
      </c>
      <c r="AS10">
        <v>16.267663098835126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2.4518973787313429</v>
      </c>
      <c r="AZ10">
        <v>0</v>
      </c>
      <c r="BA10">
        <v>0.38091383132530116</v>
      </c>
      <c r="BB10">
        <v>2.459499435203095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1111.4034103069607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493.97371484694423</v>
      </c>
      <c r="L11">
        <v>17.510181827063398</v>
      </c>
      <c r="M11">
        <v>63.849909983979501</v>
      </c>
      <c r="N11">
        <v>52.89972930577548</v>
      </c>
      <c r="O11">
        <v>73.946235238805968</v>
      </c>
      <c r="P11">
        <v>31.350940348330912</v>
      </c>
      <c r="Q11">
        <v>9.6205116271186455</v>
      </c>
      <c r="R11">
        <v>19.116214390030002</v>
      </c>
      <c r="S11">
        <v>11.757056692913386</v>
      </c>
      <c r="T11">
        <v>1.4204398187919463</v>
      </c>
      <c r="U11">
        <v>59.908134337351491</v>
      </c>
      <c r="V11">
        <v>4.2420729865284974</v>
      </c>
      <c r="W11">
        <v>19.294156980409817</v>
      </c>
      <c r="X11">
        <v>62.708385088078913</v>
      </c>
      <c r="Y11">
        <v>0</v>
      </c>
      <c r="Z11">
        <v>5.5254483447272715</v>
      </c>
      <c r="AA11">
        <v>11.90641993037975</v>
      </c>
      <c r="AB11">
        <v>13.912304840998585</v>
      </c>
      <c r="AC11">
        <v>9.9660912477107377</v>
      </c>
      <c r="AD11">
        <v>0</v>
      </c>
      <c r="AE11">
        <v>16.946774775518737</v>
      </c>
      <c r="AF11">
        <v>6.6240287788416587</v>
      </c>
      <c r="AG11">
        <v>32.080913532106578</v>
      </c>
      <c r="AH11">
        <v>9.5620200059599103</v>
      </c>
      <c r="AI11">
        <v>0</v>
      </c>
      <c r="AJ11">
        <v>0</v>
      </c>
      <c r="AK11">
        <v>14.36959849881797</v>
      </c>
      <c r="AL11">
        <v>27.597848040791735</v>
      </c>
      <c r="AM11">
        <v>8.0720692714492639</v>
      </c>
      <c r="AN11">
        <v>4.1798598558768468E-2</v>
      </c>
      <c r="AO11">
        <v>0</v>
      </c>
      <c r="AP11">
        <v>0.10854796652858324</v>
      </c>
      <c r="AQ11">
        <v>14.240376112759334</v>
      </c>
      <c r="AR11">
        <v>14.73516535715579</v>
      </c>
      <c r="AS11">
        <v>16.267663098835126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2.4518973787313429</v>
      </c>
      <c r="AZ11">
        <v>0</v>
      </c>
      <c r="BA11">
        <v>0.38091383132530116</v>
      </c>
      <c r="BB11">
        <v>2.459499435203095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1128.8470625185214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493.97371484694423</v>
      </c>
      <c r="L12">
        <v>17.510181827063398</v>
      </c>
      <c r="M12">
        <v>63.849909983979501</v>
      </c>
      <c r="N12">
        <v>52.89972930577548</v>
      </c>
      <c r="O12">
        <v>73.946235238805968</v>
      </c>
      <c r="P12">
        <v>31.350940348330912</v>
      </c>
      <c r="Q12">
        <v>9.6205116271186455</v>
      </c>
      <c r="R12">
        <v>19.116214390030002</v>
      </c>
      <c r="S12">
        <v>11.757056692913386</v>
      </c>
      <c r="T12">
        <v>1.4204398187919463</v>
      </c>
      <c r="U12">
        <v>59.908134337351491</v>
      </c>
      <c r="V12">
        <v>4.2420729865284974</v>
      </c>
      <c r="W12">
        <v>19.294156980409817</v>
      </c>
      <c r="X12">
        <v>62.708385088078913</v>
      </c>
      <c r="Y12">
        <v>0</v>
      </c>
      <c r="Z12">
        <v>5.5254483447272715</v>
      </c>
      <c r="AA12">
        <v>5.9532101848101284</v>
      </c>
      <c r="AB12">
        <v>13.912304840998585</v>
      </c>
      <c r="AC12">
        <v>9.9660912477107377</v>
      </c>
      <c r="AD12">
        <v>0</v>
      </c>
      <c r="AE12">
        <v>16.946774775518737</v>
      </c>
      <c r="AF12">
        <v>6.6240287788416587</v>
      </c>
      <c r="AG12">
        <v>32.080913532106578</v>
      </c>
      <c r="AH12">
        <v>9.5620200059599103</v>
      </c>
      <c r="AI12">
        <v>0</v>
      </c>
      <c r="AJ12">
        <v>0</v>
      </c>
      <c r="AK12">
        <v>14.36959849881797</v>
      </c>
      <c r="AL12">
        <v>27.597848040791735</v>
      </c>
      <c r="AM12">
        <v>8.0720692714492639</v>
      </c>
      <c r="AN12">
        <v>4.1798598558768468E-2</v>
      </c>
      <c r="AO12">
        <v>0</v>
      </c>
      <c r="AP12">
        <v>0.10854796652858324</v>
      </c>
      <c r="AQ12">
        <v>14.240376112759334</v>
      </c>
      <c r="AR12">
        <v>14.73516535715579</v>
      </c>
      <c r="AS12">
        <v>16.267663098835126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2.4518973787313429</v>
      </c>
      <c r="AZ12">
        <v>0</v>
      </c>
      <c r="BA12">
        <v>0.38091383132530116</v>
      </c>
      <c r="BB12">
        <v>2.459499435203095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1122.8938527729515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464.99895715352079</v>
      </c>
      <c r="L13">
        <v>17.510181827063398</v>
      </c>
      <c r="M13">
        <v>63.849909983979501</v>
      </c>
      <c r="N13">
        <v>52.89972930577548</v>
      </c>
      <c r="O13">
        <v>73.946235238805968</v>
      </c>
      <c r="P13">
        <v>31.350940348330912</v>
      </c>
      <c r="Q13">
        <v>9.6194028452012379</v>
      </c>
      <c r="R13">
        <v>19.116214390030002</v>
      </c>
      <c r="S13">
        <v>11.757267241895262</v>
      </c>
      <c r="T13">
        <v>1.4204398187919463</v>
      </c>
      <c r="U13">
        <v>59.908134337351491</v>
      </c>
      <c r="V13">
        <v>4.2420729865284974</v>
      </c>
      <c r="W13">
        <v>19.656132113468839</v>
      </c>
      <c r="X13">
        <v>60.498777360903851</v>
      </c>
      <c r="Y13">
        <v>0</v>
      </c>
      <c r="Z13">
        <v>5.5254483447272715</v>
      </c>
      <c r="AA13">
        <v>5.9532101848101284</v>
      </c>
      <c r="AB13">
        <v>13.912304840998585</v>
      </c>
      <c r="AC13">
        <v>9.9660912477107377</v>
      </c>
      <c r="AD13">
        <v>0</v>
      </c>
      <c r="AE13">
        <v>16.946774775518737</v>
      </c>
      <c r="AF13">
        <v>13.248058219486007</v>
      </c>
      <c r="AG13">
        <v>32.080913532106578</v>
      </c>
      <c r="AH13">
        <v>9.5620200059599103</v>
      </c>
      <c r="AI13">
        <v>0</v>
      </c>
      <c r="AJ13">
        <v>0</v>
      </c>
      <c r="AK13">
        <v>14.36959849881797</v>
      </c>
      <c r="AL13">
        <v>27.597848040791735</v>
      </c>
      <c r="AM13">
        <v>8.0720692714492639</v>
      </c>
      <c r="AN13">
        <v>4.1798598558768468E-2</v>
      </c>
      <c r="AO13">
        <v>0</v>
      </c>
      <c r="AP13">
        <v>0.54274027183098594</v>
      </c>
      <c r="AQ13">
        <v>14.240376112759334</v>
      </c>
      <c r="AR13">
        <v>14.73516535715579</v>
      </c>
      <c r="AS13">
        <v>16.267663098835126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2.4518973787313429</v>
      </c>
      <c r="AZ13">
        <v>0</v>
      </c>
      <c r="BA13">
        <v>0.38091383132530116</v>
      </c>
      <c r="BB13">
        <v>2.459499435203095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1099.1287859984234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397.72896489433595</v>
      </c>
      <c r="L14">
        <v>17.510181827063398</v>
      </c>
      <c r="M14">
        <v>63.849909983979501</v>
      </c>
      <c r="N14">
        <v>52.89972930577548</v>
      </c>
      <c r="O14">
        <v>73.946235238805968</v>
      </c>
      <c r="P14">
        <v>31.350940348330912</v>
      </c>
      <c r="Q14">
        <v>9.6194028452012379</v>
      </c>
      <c r="R14">
        <v>19.116214390030002</v>
      </c>
      <c r="S14">
        <v>11.757267241895262</v>
      </c>
      <c r="T14">
        <v>1.4204398187919463</v>
      </c>
      <c r="U14">
        <v>59.908134337351491</v>
      </c>
      <c r="V14">
        <v>4.2420729865284974</v>
      </c>
      <c r="W14">
        <v>19.656132113468839</v>
      </c>
      <c r="X14">
        <v>60.498777360903851</v>
      </c>
      <c r="Y14">
        <v>0</v>
      </c>
      <c r="Z14">
        <v>5.5254483447272715</v>
      </c>
      <c r="AA14">
        <v>5.9532101848101284</v>
      </c>
      <c r="AB14">
        <v>13.912304840998585</v>
      </c>
      <c r="AC14">
        <v>9.9660912477107377</v>
      </c>
      <c r="AD14">
        <v>0</v>
      </c>
      <c r="AE14">
        <v>16.946774775518737</v>
      </c>
      <c r="AF14">
        <v>13.248058219486007</v>
      </c>
      <c r="AG14">
        <v>32.080913532106578</v>
      </c>
      <c r="AH14">
        <v>9.5620200059599103</v>
      </c>
      <c r="AI14">
        <v>0</v>
      </c>
      <c r="AJ14">
        <v>0</v>
      </c>
      <c r="AK14">
        <v>14.36959849881797</v>
      </c>
      <c r="AL14">
        <v>27.597848040791735</v>
      </c>
      <c r="AM14">
        <v>8.0720692714492639</v>
      </c>
      <c r="AN14">
        <v>4.1798598558768468E-2</v>
      </c>
      <c r="AO14">
        <v>0</v>
      </c>
      <c r="AP14">
        <v>0.54274027183098594</v>
      </c>
      <c r="AQ14">
        <v>14.240376112759334</v>
      </c>
      <c r="AR14">
        <v>14.73516535715579</v>
      </c>
      <c r="AS14">
        <v>16.267663098835126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2.4518973787313429</v>
      </c>
      <c r="AZ14">
        <v>0</v>
      </c>
      <c r="BA14">
        <v>0.38091383132530116</v>
      </c>
      <c r="BB14">
        <v>2.459499435203095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1031.8587937392388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343.43382771490099</v>
      </c>
      <c r="L15">
        <v>17.510003895564978</v>
      </c>
      <c r="M15">
        <v>63.849909983979501</v>
      </c>
      <c r="N15">
        <v>52.89972930577548</v>
      </c>
      <c r="O15">
        <v>73.946235238805968</v>
      </c>
      <c r="P15">
        <v>31.350940348330912</v>
      </c>
      <c r="Q15">
        <v>9.6194028452012379</v>
      </c>
      <c r="R15">
        <v>19.116214390030002</v>
      </c>
      <c r="S15">
        <v>11.757267241895262</v>
      </c>
      <c r="T15">
        <v>1.4204398187919463</v>
      </c>
      <c r="U15">
        <v>59.908134337351491</v>
      </c>
      <c r="V15">
        <v>4.2420729865284974</v>
      </c>
      <c r="W15">
        <v>19.656132113468839</v>
      </c>
      <c r="X15">
        <v>62.708385088078913</v>
      </c>
      <c r="Y15">
        <v>0</v>
      </c>
      <c r="Z15">
        <v>5.5254483447272715</v>
      </c>
      <c r="AA15">
        <v>5.9532101848101284</v>
      </c>
      <c r="AB15">
        <v>13.912304840998585</v>
      </c>
      <c r="AC15">
        <v>9.9660912477107377</v>
      </c>
      <c r="AD15">
        <v>0</v>
      </c>
      <c r="AE15">
        <v>16.946774775518737</v>
      </c>
      <c r="AF15">
        <v>13.248058219486007</v>
      </c>
      <c r="AG15">
        <v>32.080913532106578</v>
      </c>
      <c r="AH15">
        <v>9.5620200059599103</v>
      </c>
      <c r="AI15">
        <v>0</v>
      </c>
      <c r="AJ15">
        <v>0</v>
      </c>
      <c r="AK15">
        <v>14.36959849881797</v>
      </c>
      <c r="AL15">
        <v>36.797131218416524</v>
      </c>
      <c r="AM15">
        <v>8.0720692714492639</v>
      </c>
      <c r="AN15">
        <v>4.1798598558768468E-2</v>
      </c>
      <c r="AO15">
        <v>0</v>
      </c>
      <c r="AP15">
        <v>0.54274027183098594</v>
      </c>
      <c r="AQ15">
        <v>14.240376112759334</v>
      </c>
      <c r="AR15">
        <v>14.73516535715579</v>
      </c>
      <c r="AS15">
        <v>16.267663098835126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2.4518973787313429</v>
      </c>
      <c r="AZ15">
        <v>0</v>
      </c>
      <c r="BA15">
        <v>0.38091383132530116</v>
      </c>
      <c r="BB15">
        <v>2.459499435203095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988.97236953310528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326.07022513196665</v>
      </c>
      <c r="L16">
        <v>17.510003895564978</v>
      </c>
      <c r="M16">
        <v>63.849909983979501</v>
      </c>
      <c r="N16">
        <v>52.89972930577548</v>
      </c>
      <c r="O16">
        <v>73.946235238805968</v>
      </c>
      <c r="P16">
        <v>31.350940348330912</v>
      </c>
      <c r="Q16">
        <v>9.6194028452012379</v>
      </c>
      <c r="R16">
        <v>19.116214390030002</v>
      </c>
      <c r="S16">
        <v>11.757267241895262</v>
      </c>
      <c r="T16">
        <v>1.4204398187919463</v>
      </c>
      <c r="U16">
        <v>59.908134337351491</v>
      </c>
      <c r="V16">
        <v>4.2420729865284974</v>
      </c>
      <c r="W16">
        <v>19.656132113468839</v>
      </c>
      <c r="X16">
        <v>62.708385088078913</v>
      </c>
      <c r="Y16">
        <v>0</v>
      </c>
      <c r="Z16">
        <v>5.5254483447272715</v>
      </c>
      <c r="AA16">
        <v>5.9532101848101284</v>
      </c>
      <c r="AB16">
        <v>13.912304840998585</v>
      </c>
      <c r="AC16">
        <v>9.9660912477107377</v>
      </c>
      <c r="AD16">
        <v>0</v>
      </c>
      <c r="AE16">
        <v>16.946774775518737</v>
      </c>
      <c r="AF16">
        <v>13.248058219486007</v>
      </c>
      <c r="AG16">
        <v>32.080913532106578</v>
      </c>
      <c r="AH16">
        <v>9.5620200059599103</v>
      </c>
      <c r="AI16">
        <v>0</v>
      </c>
      <c r="AJ16">
        <v>0</v>
      </c>
      <c r="AK16">
        <v>14.36959849881797</v>
      </c>
      <c r="AL16">
        <v>36.797131218416524</v>
      </c>
      <c r="AM16">
        <v>8.0720692714492639</v>
      </c>
      <c r="AN16">
        <v>4.1798598558768468E-2</v>
      </c>
      <c r="AO16">
        <v>0</v>
      </c>
      <c r="AP16">
        <v>0.54274027183098594</v>
      </c>
      <c r="AQ16">
        <v>14.240376112759334</v>
      </c>
      <c r="AR16">
        <v>14.73516535715579</v>
      </c>
      <c r="AS16">
        <v>16.267663098835126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2.4518973787313429</v>
      </c>
      <c r="AZ16">
        <v>0</v>
      </c>
      <c r="BA16">
        <v>0.38091383132530116</v>
      </c>
      <c r="BB16">
        <v>2.459499435203095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971.60876695017089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309.6702989136939</v>
      </c>
      <c r="L17">
        <v>17.510157131264272</v>
      </c>
      <c r="M17">
        <v>63.849909983979501</v>
      </c>
      <c r="N17">
        <v>52.89972930577548</v>
      </c>
      <c r="O17">
        <v>73.946235238805968</v>
      </c>
      <c r="P17">
        <v>31.350940348330912</v>
      </c>
      <c r="Q17">
        <v>9.6187232574493429</v>
      </c>
      <c r="R17">
        <v>19.116214390030002</v>
      </c>
      <c r="S17">
        <v>12.090435932132964</v>
      </c>
      <c r="T17">
        <v>1.4204398187919463</v>
      </c>
      <c r="U17">
        <v>59.908134337351491</v>
      </c>
      <c r="V17">
        <v>4.2420729865284974</v>
      </c>
      <c r="W17">
        <v>19.656132113468839</v>
      </c>
      <c r="X17">
        <v>62.708385088078913</v>
      </c>
      <c r="Y17">
        <v>0</v>
      </c>
      <c r="Z17">
        <v>5.5254483447272715</v>
      </c>
      <c r="AA17">
        <v>5.9532101848101284</v>
      </c>
      <c r="AB17">
        <v>13.912304840998585</v>
      </c>
      <c r="AC17">
        <v>9.9660912477107377</v>
      </c>
      <c r="AD17">
        <v>0</v>
      </c>
      <c r="AE17">
        <v>16.946774775518737</v>
      </c>
      <c r="AF17">
        <v>13.248058219486007</v>
      </c>
      <c r="AG17">
        <v>32.080913532106578</v>
      </c>
      <c r="AH17">
        <v>9.5620200059599103</v>
      </c>
      <c r="AI17">
        <v>0</v>
      </c>
      <c r="AJ17">
        <v>0</v>
      </c>
      <c r="AK17">
        <v>14.36959849881797</v>
      </c>
      <c r="AL17">
        <v>36.797131218416524</v>
      </c>
      <c r="AM17">
        <v>8.0720692714492639</v>
      </c>
      <c r="AN17">
        <v>4.1798598558768468E-2</v>
      </c>
      <c r="AO17">
        <v>0</v>
      </c>
      <c r="AP17">
        <v>0.54274027183098594</v>
      </c>
      <c r="AQ17">
        <v>14.240376112759334</v>
      </c>
      <c r="AR17">
        <v>14.73516535715579</v>
      </c>
      <c r="AS17">
        <v>16.267663098835126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2.4518973787313429</v>
      </c>
      <c r="AZ17">
        <v>0</v>
      </c>
      <c r="BA17">
        <v>0.38091383132530116</v>
      </c>
      <c r="BB17">
        <v>2.459499435203095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955.54148307008347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300.02257287901466</v>
      </c>
      <c r="L18">
        <v>17.510157131264272</v>
      </c>
      <c r="M18">
        <v>63.849909983979501</v>
      </c>
      <c r="N18">
        <v>52.89972930577548</v>
      </c>
      <c r="O18">
        <v>73.946235238805968</v>
      </c>
      <c r="P18">
        <v>31.350940348330912</v>
      </c>
      <c r="Q18">
        <v>9.6187232574493429</v>
      </c>
      <c r="R18">
        <v>19.116214390030002</v>
      </c>
      <c r="S18">
        <v>11.758822325581397</v>
      </c>
      <c r="T18">
        <v>1.4204398187919463</v>
      </c>
      <c r="U18">
        <v>59.908134337351491</v>
      </c>
      <c r="V18">
        <v>4.2420729865284974</v>
      </c>
      <c r="W18">
        <v>19.656132113468839</v>
      </c>
      <c r="X18">
        <v>62.708385088078913</v>
      </c>
      <c r="Y18">
        <v>0</v>
      </c>
      <c r="Z18">
        <v>5.5254483447272715</v>
      </c>
      <c r="AA18">
        <v>5.9532101848101284</v>
      </c>
      <c r="AB18">
        <v>13.912304840998585</v>
      </c>
      <c r="AC18">
        <v>9.9660912477107377</v>
      </c>
      <c r="AD18">
        <v>0</v>
      </c>
      <c r="AE18">
        <v>16.946774775518737</v>
      </c>
      <c r="AF18">
        <v>13.248058219486007</v>
      </c>
      <c r="AG18">
        <v>32.080913532106578</v>
      </c>
      <c r="AH18">
        <v>9.5620200059599103</v>
      </c>
      <c r="AI18">
        <v>0</v>
      </c>
      <c r="AJ18">
        <v>0</v>
      </c>
      <c r="AK18">
        <v>14.36959849881797</v>
      </c>
      <c r="AL18">
        <v>36.797131218416524</v>
      </c>
      <c r="AM18">
        <v>8.0720692714492639</v>
      </c>
      <c r="AN18">
        <v>4.1798598558768468E-2</v>
      </c>
      <c r="AO18">
        <v>0</v>
      </c>
      <c r="AP18">
        <v>0.54274027183098594</v>
      </c>
      <c r="AQ18">
        <v>14.240376112759334</v>
      </c>
      <c r="AR18">
        <v>14.73516535715579</v>
      </c>
      <c r="AS18">
        <v>16.267663098835126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2.4518973787313429</v>
      </c>
      <c r="AZ18">
        <v>0</v>
      </c>
      <c r="BA18">
        <v>0.38091383132530116</v>
      </c>
      <c r="BB18">
        <v>2.459499435203095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945.56214342885244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290.37728347394886</v>
      </c>
      <c r="L19">
        <v>17.510157131264272</v>
      </c>
      <c r="M19">
        <v>63.849909983979501</v>
      </c>
      <c r="N19">
        <v>52.89972930577548</v>
      </c>
      <c r="O19">
        <v>73.946235238805968</v>
      </c>
      <c r="P19">
        <v>31.350940348330912</v>
      </c>
      <c r="Q19">
        <v>9.6185464596472467</v>
      </c>
      <c r="R19">
        <v>19.116214390030002</v>
      </c>
      <c r="S19">
        <v>10.774034914529912</v>
      </c>
      <c r="T19">
        <v>1.4204398187919463</v>
      </c>
      <c r="U19">
        <v>59.908134337351491</v>
      </c>
      <c r="V19">
        <v>4.2420729865284974</v>
      </c>
      <c r="W19">
        <v>19.656132113468839</v>
      </c>
      <c r="X19">
        <v>62.708385088078913</v>
      </c>
      <c r="Y19">
        <v>0</v>
      </c>
      <c r="Z19">
        <v>8.2881720779090884</v>
      </c>
      <c r="AA19">
        <v>5.9532101848101284</v>
      </c>
      <c r="AB19">
        <v>13.912304840998585</v>
      </c>
      <c r="AC19">
        <v>9.9660912477107377</v>
      </c>
      <c r="AD19">
        <v>0</v>
      </c>
      <c r="AE19">
        <v>16.946774775518737</v>
      </c>
      <c r="AF19">
        <v>13.248058219486007</v>
      </c>
      <c r="AG19">
        <v>32.080913532106578</v>
      </c>
      <c r="AH19">
        <v>11.713474874221363</v>
      </c>
      <c r="AI19">
        <v>0</v>
      </c>
      <c r="AJ19">
        <v>0</v>
      </c>
      <c r="AK19">
        <v>14.36959849881797</v>
      </c>
      <c r="AL19">
        <v>36.797131218416524</v>
      </c>
      <c r="AM19">
        <v>8.0720692714492639</v>
      </c>
      <c r="AN19">
        <v>4.1798598558768468E-2</v>
      </c>
      <c r="AO19">
        <v>0</v>
      </c>
      <c r="AP19">
        <v>0.54274027183098594</v>
      </c>
      <c r="AQ19">
        <v>14.240376112759334</v>
      </c>
      <c r="AR19">
        <v>14.73516535715579</v>
      </c>
      <c r="AS19">
        <v>16.267663098835126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2.4518973787313429</v>
      </c>
      <c r="AZ19">
        <v>0</v>
      </c>
      <c r="BA19">
        <v>0.48013354455445539</v>
      </c>
      <c r="BB19">
        <v>2.459499435203095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939.9452881296055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272.0478462554089</v>
      </c>
      <c r="L20">
        <v>17.510157131264272</v>
      </c>
      <c r="M20">
        <v>63.849909983979501</v>
      </c>
      <c r="N20">
        <v>52.89972930577548</v>
      </c>
      <c r="O20">
        <v>73.946235238805968</v>
      </c>
      <c r="P20">
        <v>31.350940348330912</v>
      </c>
      <c r="Q20">
        <v>9.6185464596472467</v>
      </c>
      <c r="R20">
        <v>19.116214390030002</v>
      </c>
      <c r="S20">
        <v>11.75861436521739</v>
      </c>
      <c r="T20">
        <v>1.4204398187919463</v>
      </c>
      <c r="U20">
        <v>59.908134337351491</v>
      </c>
      <c r="V20">
        <v>4.2420729865284974</v>
      </c>
      <c r="W20">
        <v>19.656132113468839</v>
      </c>
      <c r="X20">
        <v>62.708385088078913</v>
      </c>
      <c r="Y20">
        <v>0</v>
      </c>
      <c r="Z20">
        <v>8.2881720779090884</v>
      </c>
      <c r="AA20">
        <v>5.9532101848101284</v>
      </c>
      <c r="AB20">
        <v>13.912304840998585</v>
      </c>
      <c r="AC20">
        <v>9.9660912477107377</v>
      </c>
      <c r="AD20">
        <v>0</v>
      </c>
      <c r="AE20">
        <v>16.946774775518737</v>
      </c>
      <c r="AF20">
        <v>13.248058219486007</v>
      </c>
      <c r="AG20">
        <v>32.080913532106578</v>
      </c>
      <c r="AH20">
        <v>21.51454512459782</v>
      </c>
      <c r="AI20">
        <v>0</v>
      </c>
      <c r="AJ20">
        <v>0</v>
      </c>
      <c r="AK20">
        <v>14.36959849881797</v>
      </c>
      <c r="AL20">
        <v>36.797131218416524</v>
      </c>
      <c r="AM20">
        <v>8.0720692714492639</v>
      </c>
      <c r="AN20">
        <v>4.1798598558768468E-2</v>
      </c>
      <c r="AO20">
        <v>0</v>
      </c>
      <c r="AP20">
        <v>0.54274027183098594</v>
      </c>
      <c r="AQ20">
        <v>14.240376112759334</v>
      </c>
      <c r="AR20">
        <v>14.73516535715579</v>
      </c>
      <c r="AS20">
        <v>16.267663098835126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2.4518973787313429</v>
      </c>
      <c r="AZ20">
        <v>0</v>
      </c>
      <c r="BA20">
        <v>0.89094806417112304</v>
      </c>
      <c r="BB20">
        <v>2.459499435203095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932.81231513174612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272.0478462554089</v>
      </c>
      <c r="L21">
        <v>17.510157131264272</v>
      </c>
      <c r="M21">
        <v>63.849909983979501</v>
      </c>
      <c r="N21">
        <v>52.89972930577548</v>
      </c>
      <c r="O21">
        <v>73.946235238805968</v>
      </c>
      <c r="P21">
        <v>31.350940348330912</v>
      </c>
      <c r="Q21">
        <v>9.6187232574493429</v>
      </c>
      <c r="R21">
        <v>19.116214390030002</v>
      </c>
      <c r="S21">
        <v>11.758822325581397</v>
      </c>
      <c r="T21">
        <v>1.4204398187919463</v>
      </c>
      <c r="U21">
        <v>59.908134337351491</v>
      </c>
      <c r="V21">
        <v>4.2420729865284974</v>
      </c>
      <c r="W21">
        <v>19.656132113468839</v>
      </c>
      <c r="X21">
        <v>62.708385088078913</v>
      </c>
      <c r="Y21">
        <v>0</v>
      </c>
      <c r="Z21">
        <v>8.2881720779090884</v>
      </c>
      <c r="AA21">
        <v>5.9532101848101284</v>
      </c>
      <c r="AB21">
        <v>13.912304840998585</v>
      </c>
      <c r="AC21">
        <v>9.9660912477107377</v>
      </c>
      <c r="AD21">
        <v>0</v>
      </c>
      <c r="AE21">
        <v>16.946774775518737</v>
      </c>
      <c r="AF21">
        <v>13.248058219486007</v>
      </c>
      <c r="AG21">
        <v>32.080913532106578</v>
      </c>
      <c r="AH21">
        <v>21.51454512459782</v>
      </c>
      <c r="AI21">
        <v>0</v>
      </c>
      <c r="AJ21">
        <v>0</v>
      </c>
      <c r="AK21">
        <v>14.36959849881797</v>
      </c>
      <c r="AL21">
        <v>36.797131218416524</v>
      </c>
      <c r="AM21">
        <v>8.0720692714492639</v>
      </c>
      <c r="AN21">
        <v>4.1798598558768468E-2</v>
      </c>
      <c r="AO21">
        <v>0</v>
      </c>
      <c r="AP21">
        <v>0.54274027183098594</v>
      </c>
      <c r="AQ21">
        <v>14.240376112759334</v>
      </c>
      <c r="AR21">
        <v>14.73516535715579</v>
      </c>
      <c r="AS21">
        <v>16.267663098835126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2.4518973787313429</v>
      </c>
      <c r="AZ21">
        <v>0</v>
      </c>
      <c r="BA21">
        <v>0.89094806417112304</v>
      </c>
      <c r="BB21">
        <v>2.459499435203095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932.81269988991221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272.0478462554089</v>
      </c>
      <c r="L22">
        <v>17.510157131264272</v>
      </c>
      <c r="M22">
        <v>63.849909983979501</v>
      </c>
      <c r="N22">
        <v>52.89972930577548</v>
      </c>
      <c r="O22">
        <v>73.946235238805968</v>
      </c>
      <c r="P22">
        <v>31.350940348330912</v>
      </c>
      <c r="Q22">
        <v>9.6187232574493429</v>
      </c>
      <c r="R22">
        <v>19.116214390030002</v>
      </c>
      <c r="S22">
        <v>11.758822325581397</v>
      </c>
      <c r="T22">
        <v>1.4204398187919463</v>
      </c>
      <c r="U22">
        <v>59.908134337351491</v>
      </c>
      <c r="V22">
        <v>4.2420729865284974</v>
      </c>
      <c r="W22">
        <v>19.656132113468839</v>
      </c>
      <c r="X22">
        <v>62.708385088078913</v>
      </c>
      <c r="Y22">
        <v>0</v>
      </c>
      <c r="Z22">
        <v>8.2881720779090884</v>
      </c>
      <c r="AA22">
        <v>5.9532101848101284</v>
      </c>
      <c r="AB22">
        <v>13.912304840998585</v>
      </c>
      <c r="AC22">
        <v>9.9660912477107377</v>
      </c>
      <c r="AD22">
        <v>0</v>
      </c>
      <c r="AE22">
        <v>16.946774775518737</v>
      </c>
      <c r="AF22">
        <v>13.248058219486007</v>
      </c>
      <c r="AG22">
        <v>32.080913532106578</v>
      </c>
      <c r="AH22">
        <v>21.51454512459782</v>
      </c>
      <c r="AI22">
        <v>0</v>
      </c>
      <c r="AJ22">
        <v>0</v>
      </c>
      <c r="AK22">
        <v>14.36959849881797</v>
      </c>
      <c r="AL22">
        <v>36.797131218416524</v>
      </c>
      <c r="AM22">
        <v>8.0720692714492639</v>
      </c>
      <c r="AN22">
        <v>4.1798598558768468E-2</v>
      </c>
      <c r="AO22">
        <v>0</v>
      </c>
      <c r="AP22">
        <v>0.54274027183098594</v>
      </c>
      <c r="AQ22">
        <v>14.240376112759334</v>
      </c>
      <c r="AR22">
        <v>14.73516535715579</v>
      </c>
      <c r="AS22">
        <v>16.267663098835126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2.4518973787313429</v>
      </c>
      <c r="AZ22">
        <v>0</v>
      </c>
      <c r="BA22">
        <v>0.89094806417112304</v>
      </c>
      <c r="BB22">
        <v>2.459499435203095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932.81269988991221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272.0478462554089</v>
      </c>
      <c r="L23">
        <v>9.64995690863649</v>
      </c>
      <c r="M23">
        <v>63.849909983979501</v>
      </c>
      <c r="N23">
        <v>52.89972930577548</v>
      </c>
      <c r="O23">
        <v>73.946235238805968</v>
      </c>
      <c r="P23">
        <v>31.350940348330912</v>
      </c>
      <c r="Q23">
        <v>5.3044734302884615</v>
      </c>
      <c r="R23">
        <v>19.116214390030002</v>
      </c>
      <c r="S23">
        <v>6.5606340919974793</v>
      </c>
      <c r="T23">
        <v>1.4204398187919463</v>
      </c>
      <c r="U23">
        <v>59.908134337351491</v>
      </c>
      <c r="V23">
        <v>4.2420729865284974</v>
      </c>
      <c r="W23">
        <v>19.656132113468839</v>
      </c>
      <c r="X23">
        <v>62.708385088078913</v>
      </c>
      <c r="Y23">
        <v>0</v>
      </c>
      <c r="Z23">
        <v>8.2881720779090884</v>
      </c>
      <c r="AA23">
        <v>5.9532101848101284</v>
      </c>
      <c r="AB23">
        <v>13.912304840998585</v>
      </c>
      <c r="AC23">
        <v>9.9660912477107377</v>
      </c>
      <c r="AD23">
        <v>0</v>
      </c>
      <c r="AE23">
        <v>16.946774775518737</v>
      </c>
      <c r="AF23">
        <v>13.248058219486007</v>
      </c>
      <c r="AG23">
        <v>32.080913532106578</v>
      </c>
      <c r="AH23">
        <v>21.51454512459782</v>
      </c>
      <c r="AI23">
        <v>0</v>
      </c>
      <c r="AJ23">
        <v>0</v>
      </c>
      <c r="AK23">
        <v>14.36959849881797</v>
      </c>
      <c r="AL23">
        <v>36.797131218416524</v>
      </c>
      <c r="AM23">
        <v>8.0720692714492639</v>
      </c>
      <c r="AN23">
        <v>4.1798598558768468E-2</v>
      </c>
      <c r="AO23">
        <v>0</v>
      </c>
      <c r="AP23">
        <v>0.54274027183098594</v>
      </c>
      <c r="AQ23">
        <v>14.240376112759334</v>
      </c>
      <c r="AR23">
        <v>14.73516535715579</v>
      </c>
      <c r="AS23">
        <v>16.267663098835126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2.4518973787313429</v>
      </c>
      <c r="AZ23">
        <v>0</v>
      </c>
      <c r="BA23">
        <v>0.89094806417112304</v>
      </c>
      <c r="BB23">
        <v>2.459499435203095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915.44006160653976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272.0478462554089</v>
      </c>
      <c r="L24">
        <v>9.6501162081456826</v>
      </c>
      <c r="M24">
        <v>63.849909983979501</v>
      </c>
      <c r="N24">
        <v>52.89972930577548</v>
      </c>
      <c r="O24">
        <v>73.946235238805968</v>
      </c>
      <c r="P24">
        <v>31.350940348330912</v>
      </c>
      <c r="Q24">
        <v>5.3044734302884615</v>
      </c>
      <c r="R24">
        <v>19.116214390030002</v>
      </c>
      <c r="S24">
        <v>6.5606340919974793</v>
      </c>
      <c r="T24">
        <v>1.4204398187919463</v>
      </c>
      <c r="U24">
        <v>59.908134337351491</v>
      </c>
      <c r="V24">
        <v>4.2420729865284974</v>
      </c>
      <c r="W24">
        <v>19.656132113468839</v>
      </c>
      <c r="X24">
        <v>62.708385088078913</v>
      </c>
      <c r="Y24">
        <v>0</v>
      </c>
      <c r="Z24">
        <v>8.2881720779090884</v>
      </c>
      <c r="AA24">
        <v>11.90641993037975</v>
      </c>
      <c r="AB24">
        <v>13.912304840998585</v>
      </c>
      <c r="AC24">
        <v>9.9660912477107377</v>
      </c>
      <c r="AD24">
        <v>0</v>
      </c>
      <c r="AE24">
        <v>16.946774775518737</v>
      </c>
      <c r="AF24">
        <v>13.248058219486007</v>
      </c>
      <c r="AG24">
        <v>32.080913532106578</v>
      </c>
      <c r="AH24">
        <v>21.51454512459782</v>
      </c>
      <c r="AI24">
        <v>0</v>
      </c>
      <c r="AJ24">
        <v>0</v>
      </c>
      <c r="AK24">
        <v>14.36959849881797</v>
      </c>
      <c r="AL24">
        <v>36.797131218416524</v>
      </c>
      <c r="AM24">
        <v>8.0720692714492639</v>
      </c>
      <c r="AN24">
        <v>4.1798598558768468E-2</v>
      </c>
      <c r="AO24">
        <v>0</v>
      </c>
      <c r="AP24">
        <v>0.54274027183098594</v>
      </c>
      <c r="AQ24">
        <v>14.240376112759334</v>
      </c>
      <c r="AR24">
        <v>14.73516535715579</v>
      </c>
      <c r="AS24">
        <v>16.267663098835126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2.4518973787313429</v>
      </c>
      <c r="AZ24">
        <v>0</v>
      </c>
      <c r="BA24">
        <v>0.89094806417112304</v>
      </c>
      <c r="BB24">
        <v>2.459499435203095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921.39343065161859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272.0478462554089</v>
      </c>
      <c r="L25">
        <v>9.6501876378588189</v>
      </c>
      <c r="M25">
        <v>63.849909983979501</v>
      </c>
      <c r="N25">
        <v>52.89972930577548</v>
      </c>
      <c r="O25">
        <v>73.946235238805968</v>
      </c>
      <c r="P25">
        <v>31.350940348330912</v>
      </c>
      <c r="Q25">
        <v>5.3093076211015253</v>
      </c>
      <c r="R25">
        <v>19.116214390030002</v>
      </c>
      <c r="S25">
        <v>6.3815497764449303</v>
      </c>
      <c r="T25">
        <v>1.4204398187919463</v>
      </c>
      <c r="U25">
        <v>59.908134337351491</v>
      </c>
      <c r="V25">
        <v>4.2420729865284974</v>
      </c>
      <c r="W25">
        <v>19.656132113468839</v>
      </c>
      <c r="X25">
        <v>62.708385088078913</v>
      </c>
      <c r="Y25">
        <v>0</v>
      </c>
      <c r="Z25">
        <v>8.2881720779090884</v>
      </c>
      <c r="AA25">
        <v>11.90641993037975</v>
      </c>
      <c r="AB25">
        <v>13.912304840998585</v>
      </c>
      <c r="AC25">
        <v>4.9830451785144456</v>
      </c>
      <c r="AD25">
        <v>4.6631997424018694</v>
      </c>
      <c r="AE25">
        <v>16.946774775518737</v>
      </c>
      <c r="AF25">
        <v>13.248058219486007</v>
      </c>
      <c r="AG25">
        <v>32.080913532106578</v>
      </c>
      <c r="AH25">
        <v>21.51454512459782</v>
      </c>
      <c r="AI25">
        <v>0</v>
      </c>
      <c r="AJ25">
        <v>0</v>
      </c>
      <c r="AK25">
        <v>14.36959849881797</v>
      </c>
      <c r="AL25">
        <v>36.797131218416524</v>
      </c>
      <c r="AM25">
        <v>8.0720692714492639</v>
      </c>
      <c r="AN25">
        <v>4.1798598558768468E-2</v>
      </c>
      <c r="AO25">
        <v>0</v>
      </c>
      <c r="AP25">
        <v>0.54274027183098594</v>
      </c>
      <c r="AQ25">
        <v>14.240376112759334</v>
      </c>
      <c r="AR25">
        <v>14.73516535715579</v>
      </c>
      <c r="AS25">
        <v>16.267663098835126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2.4518973787313429</v>
      </c>
      <c r="AZ25">
        <v>0</v>
      </c>
      <c r="BA25">
        <v>0.85199199999999997</v>
      </c>
      <c r="BB25">
        <v>2.459499435203095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920.86044956562671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272.04355929213085</v>
      </c>
      <c r="L26">
        <v>9.6497913973264566</v>
      </c>
      <c r="M26">
        <v>63.849909983979501</v>
      </c>
      <c r="N26">
        <v>52.89972930577548</v>
      </c>
      <c r="O26">
        <v>73.946235238805968</v>
      </c>
      <c r="P26">
        <v>31.350940348330912</v>
      </c>
      <c r="Q26">
        <v>5.3093076211015253</v>
      </c>
      <c r="R26">
        <v>19.116858751355537</v>
      </c>
      <c r="S26">
        <v>6.5593224347826089</v>
      </c>
      <c r="T26">
        <v>1.4204398187919463</v>
      </c>
      <c r="U26">
        <v>59.908134337351491</v>
      </c>
      <c r="V26">
        <v>4.2420729865284974</v>
      </c>
      <c r="W26">
        <v>19.656132113468839</v>
      </c>
      <c r="X26">
        <v>62.708385088078913</v>
      </c>
      <c r="Y26">
        <v>0</v>
      </c>
      <c r="Z26">
        <v>8.2881720779090884</v>
      </c>
      <c r="AA26">
        <v>11.90641993037975</v>
      </c>
      <c r="AB26">
        <v>13.912304840998585</v>
      </c>
      <c r="AC26">
        <v>4.9830451785144456</v>
      </c>
      <c r="AD26">
        <v>4.6631997424018694</v>
      </c>
      <c r="AE26">
        <v>16.946774775518737</v>
      </c>
      <c r="AF26">
        <v>13.248058219486007</v>
      </c>
      <c r="AG26">
        <v>32.080913532106578</v>
      </c>
      <c r="AH26">
        <v>21.51454512459782</v>
      </c>
      <c r="AI26">
        <v>0</v>
      </c>
      <c r="AJ26">
        <v>0</v>
      </c>
      <c r="AK26">
        <v>14.36959849881797</v>
      </c>
      <c r="AL26">
        <v>36.797131218416524</v>
      </c>
      <c r="AM26">
        <v>8.0720692714492639</v>
      </c>
      <c r="AN26">
        <v>4.1798598558768468E-2</v>
      </c>
      <c r="AO26">
        <v>0</v>
      </c>
      <c r="AP26">
        <v>0.54274027183098594</v>
      </c>
      <c r="AQ26">
        <v>14.240376112759334</v>
      </c>
      <c r="AR26">
        <v>14.73516535715579</v>
      </c>
      <c r="AS26">
        <v>16.267663098835126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2.4518973787313429</v>
      </c>
      <c r="AZ26">
        <v>0</v>
      </c>
      <c r="BA26">
        <v>0.85199199999999997</v>
      </c>
      <c r="BB26">
        <v>2.459499435203095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921.03418338147947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272.04355929213085</v>
      </c>
      <c r="L27">
        <v>9.6497913973264566</v>
      </c>
      <c r="M27">
        <v>63.849909983979501</v>
      </c>
      <c r="N27">
        <v>52.89972930577548</v>
      </c>
      <c r="O27">
        <v>73.946235238805968</v>
      </c>
      <c r="P27">
        <v>31.350940348330912</v>
      </c>
      <c r="Q27">
        <v>5.3093076211015253</v>
      </c>
      <c r="R27">
        <v>19.116858751355537</v>
      </c>
      <c r="S27">
        <v>6.5593224347826089</v>
      </c>
      <c r="T27">
        <v>1.4204398187919463</v>
      </c>
      <c r="U27">
        <v>59.908134337351491</v>
      </c>
      <c r="V27">
        <v>4.2420729865284974</v>
      </c>
      <c r="W27">
        <v>19.656132113468839</v>
      </c>
      <c r="X27">
        <v>62.708385088078913</v>
      </c>
      <c r="Y27">
        <v>0</v>
      </c>
      <c r="Z27">
        <v>8.2881720779090884</v>
      </c>
      <c r="AA27">
        <v>11.90641993037975</v>
      </c>
      <c r="AB27">
        <v>13.912304840998585</v>
      </c>
      <c r="AC27">
        <v>4.9830451785144456</v>
      </c>
      <c r="AD27">
        <v>4.6631997424018694</v>
      </c>
      <c r="AE27">
        <v>16.946774775518737</v>
      </c>
      <c r="AF27">
        <v>13.248058219486007</v>
      </c>
      <c r="AG27">
        <v>32.080913532106578</v>
      </c>
      <c r="AH27">
        <v>21.51454512459782</v>
      </c>
      <c r="AI27">
        <v>1.6386776185220373</v>
      </c>
      <c r="AJ27">
        <v>0</v>
      </c>
      <c r="AK27">
        <v>14.36959849881797</v>
      </c>
      <c r="AL27">
        <v>36.797131218416524</v>
      </c>
      <c r="AM27">
        <v>8.0720692714492639</v>
      </c>
      <c r="AN27">
        <v>4.1798598558768468E-2</v>
      </c>
      <c r="AO27">
        <v>0</v>
      </c>
      <c r="AP27">
        <v>0.54274027183098594</v>
      </c>
      <c r="AQ27">
        <v>7.1201880563796669</v>
      </c>
      <c r="AR27">
        <v>14.73516535715579</v>
      </c>
      <c r="AS27">
        <v>16.267663098835126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2.4518973787313429</v>
      </c>
      <c r="AZ27">
        <v>0</v>
      </c>
      <c r="BA27">
        <v>0.85199199999999997</v>
      </c>
      <c r="BB27">
        <v>2.459499435203095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915.55267294362181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272.04355929213085</v>
      </c>
      <c r="L28">
        <v>9.6497913973264566</v>
      </c>
      <c r="M28">
        <v>63.849909983979501</v>
      </c>
      <c r="N28">
        <v>52.89972930577548</v>
      </c>
      <c r="O28">
        <v>73.946235238805968</v>
      </c>
      <c r="P28">
        <v>31.350940348330912</v>
      </c>
      <c r="Q28">
        <v>5.3093076211015253</v>
      </c>
      <c r="R28">
        <v>19.116858751355537</v>
      </c>
      <c r="S28">
        <v>6.5593224347826089</v>
      </c>
      <c r="T28">
        <v>1.4204398187919463</v>
      </c>
      <c r="U28">
        <v>59.908134337351491</v>
      </c>
      <c r="V28">
        <v>4.2420729865284974</v>
      </c>
      <c r="W28">
        <v>19.656132113468839</v>
      </c>
      <c r="X28">
        <v>62.708385088078913</v>
      </c>
      <c r="Y28">
        <v>0</v>
      </c>
      <c r="Z28">
        <v>8.2881720779090884</v>
      </c>
      <c r="AA28">
        <v>11.90641993037975</v>
      </c>
      <c r="AB28">
        <v>13.912304840998585</v>
      </c>
      <c r="AC28">
        <v>4.9830451785144456</v>
      </c>
      <c r="AD28">
        <v>4.6631997424018694</v>
      </c>
      <c r="AE28">
        <v>16.946774775518737</v>
      </c>
      <c r="AF28">
        <v>13.248058219486007</v>
      </c>
      <c r="AG28">
        <v>32.080913532106578</v>
      </c>
      <c r="AH28">
        <v>21.51454512459782</v>
      </c>
      <c r="AI28">
        <v>2.6218839224393031</v>
      </c>
      <c r="AJ28">
        <v>0</v>
      </c>
      <c r="AK28">
        <v>14.36959849881797</v>
      </c>
      <c r="AL28">
        <v>36.797131218416524</v>
      </c>
      <c r="AM28">
        <v>8.0720692714492639</v>
      </c>
      <c r="AN28">
        <v>4.1798598558768468E-2</v>
      </c>
      <c r="AO28">
        <v>0</v>
      </c>
      <c r="AP28">
        <v>0.54274027183098594</v>
      </c>
      <c r="AQ28">
        <v>0</v>
      </c>
      <c r="AR28">
        <v>14.73516535715579</v>
      </c>
      <c r="AS28">
        <v>16.267663098835126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2.4518973787313429</v>
      </c>
      <c r="AZ28">
        <v>0</v>
      </c>
      <c r="BA28">
        <v>0.85199199999999997</v>
      </c>
      <c r="BB28">
        <v>2.459499435203095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909.41569119115945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272.04355929213085</v>
      </c>
      <c r="L29">
        <v>9.6497913973264566</v>
      </c>
      <c r="M29">
        <v>63.849909983979501</v>
      </c>
      <c r="N29">
        <v>52.89972930577548</v>
      </c>
      <c r="O29">
        <v>73.946235238805968</v>
      </c>
      <c r="P29">
        <v>31.350940348330912</v>
      </c>
      <c r="Q29">
        <v>5.3093076211015253</v>
      </c>
      <c r="R29">
        <v>17.082781526329374</v>
      </c>
      <c r="S29">
        <v>6.5593224347826089</v>
      </c>
      <c r="T29">
        <v>1.4204398187919463</v>
      </c>
      <c r="U29">
        <v>59.908134337351491</v>
      </c>
      <c r="V29">
        <v>4.2820925430051817</v>
      </c>
      <c r="W29">
        <v>19.656132113468839</v>
      </c>
      <c r="X29">
        <v>62.708385088078913</v>
      </c>
      <c r="Y29">
        <v>0</v>
      </c>
      <c r="Z29">
        <v>5.5254483447272715</v>
      </c>
      <c r="AA29">
        <v>11.90641993037975</v>
      </c>
      <c r="AB29">
        <v>13.912304840998585</v>
      </c>
      <c r="AC29">
        <v>4.9830451785144456</v>
      </c>
      <c r="AD29">
        <v>4.6631997424018694</v>
      </c>
      <c r="AE29">
        <v>16.946774775518737</v>
      </c>
      <c r="AF29">
        <v>13.248058219486007</v>
      </c>
      <c r="AG29">
        <v>32.080913532106578</v>
      </c>
      <c r="AH29">
        <v>21.51454512459782</v>
      </c>
      <c r="AI29">
        <v>16.837737050935893</v>
      </c>
      <c r="AJ29">
        <v>0</v>
      </c>
      <c r="AK29">
        <v>14.36959849881797</v>
      </c>
      <c r="AL29">
        <v>36.797131218416524</v>
      </c>
      <c r="AM29">
        <v>8.0720692714492639</v>
      </c>
      <c r="AN29">
        <v>4.1798598558768468E-2</v>
      </c>
      <c r="AO29">
        <v>0</v>
      </c>
      <c r="AP29">
        <v>0.54274027183098594</v>
      </c>
      <c r="AQ29">
        <v>0</v>
      </c>
      <c r="AR29">
        <v>14.73516535715579</v>
      </c>
      <c r="AS29">
        <v>16.267663098835126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2.4518973787313429</v>
      </c>
      <c r="AZ29">
        <v>0</v>
      </c>
      <c r="BA29">
        <v>0.85199199999999997</v>
      </c>
      <c r="BB29">
        <v>2.459499435203095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918.87476291792473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272.04355929213085</v>
      </c>
      <c r="L30">
        <v>9.6497913973264566</v>
      </c>
      <c r="M30">
        <v>63.849909983979501</v>
      </c>
      <c r="N30">
        <v>52.89972930577548</v>
      </c>
      <c r="O30">
        <v>73.946235238805968</v>
      </c>
      <c r="P30">
        <v>31.350940348330912</v>
      </c>
      <c r="Q30">
        <v>5.3093076211015253</v>
      </c>
      <c r="R30">
        <v>17.082781526329374</v>
      </c>
      <c r="S30">
        <v>6.5593224347826089</v>
      </c>
      <c r="T30">
        <v>1.4204398187919463</v>
      </c>
      <c r="U30">
        <v>59.908134337351491</v>
      </c>
      <c r="V30">
        <v>4.2820925430051817</v>
      </c>
      <c r="W30">
        <v>19.656132113468839</v>
      </c>
      <c r="X30">
        <v>62.708385088078913</v>
      </c>
      <c r="Y30">
        <v>0</v>
      </c>
      <c r="Z30">
        <v>5.5254483447272715</v>
      </c>
      <c r="AA30">
        <v>11.90641993037975</v>
      </c>
      <c r="AB30">
        <v>13.912304840998585</v>
      </c>
      <c r="AC30">
        <v>4.9830451785144456</v>
      </c>
      <c r="AD30">
        <v>4.6631997424018694</v>
      </c>
      <c r="AE30">
        <v>16.946774775518737</v>
      </c>
      <c r="AF30">
        <v>13.248058219486007</v>
      </c>
      <c r="AG30">
        <v>32.080913532106578</v>
      </c>
      <c r="AH30">
        <v>21.51454512459782</v>
      </c>
      <c r="AI30">
        <v>16.837737050935893</v>
      </c>
      <c r="AJ30">
        <v>0</v>
      </c>
      <c r="AK30">
        <v>14.36959849881797</v>
      </c>
      <c r="AL30">
        <v>36.797131218416524</v>
      </c>
      <c r="AM30">
        <v>8.0720692714492639</v>
      </c>
      <c r="AN30">
        <v>4.1798598558768468E-2</v>
      </c>
      <c r="AO30">
        <v>0</v>
      </c>
      <c r="AP30">
        <v>0.54274027183098594</v>
      </c>
      <c r="AQ30">
        <v>0</v>
      </c>
      <c r="AR30">
        <v>14.73516535715579</v>
      </c>
      <c r="AS30">
        <v>16.267663098835126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2.4518973787313429</v>
      </c>
      <c r="AZ30">
        <v>0</v>
      </c>
      <c r="BA30">
        <v>0.85199199999999997</v>
      </c>
      <c r="BB30">
        <v>2.459499435203095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918.87476291792473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272.0478462554089</v>
      </c>
      <c r="L31">
        <v>9.650007353095539</v>
      </c>
      <c r="M31">
        <v>63.849909983979501</v>
      </c>
      <c r="N31">
        <v>52.89972930577548</v>
      </c>
      <c r="O31">
        <v>73.946235238805968</v>
      </c>
      <c r="P31">
        <v>31.350940348330912</v>
      </c>
      <c r="Q31">
        <v>5.3044734302884615</v>
      </c>
      <c r="R31">
        <v>10.517186286207888</v>
      </c>
      <c r="S31">
        <v>6.5606340919974793</v>
      </c>
      <c r="T31">
        <v>0.78092466666666671</v>
      </c>
      <c r="U31">
        <v>59.908134337351491</v>
      </c>
      <c r="V31">
        <v>4.2820925430051817</v>
      </c>
      <c r="W31">
        <v>19.656132113468839</v>
      </c>
      <c r="X31">
        <v>62.708385088078913</v>
      </c>
      <c r="Y31">
        <v>0</v>
      </c>
      <c r="Z31">
        <v>5.5254483447272715</v>
      </c>
      <c r="AA31">
        <v>11.90641993037975</v>
      </c>
      <c r="AB31">
        <v>13.912304840998585</v>
      </c>
      <c r="AC31">
        <v>4.9830451785144456</v>
      </c>
      <c r="AD31">
        <v>4.6631997424018694</v>
      </c>
      <c r="AE31">
        <v>16.946774775518737</v>
      </c>
      <c r="AF31">
        <v>13.248058219486007</v>
      </c>
      <c r="AG31">
        <v>32.080913532106578</v>
      </c>
      <c r="AH31">
        <v>21.51454512459782</v>
      </c>
      <c r="AI31">
        <v>16.837737050935893</v>
      </c>
      <c r="AJ31">
        <v>0</v>
      </c>
      <c r="AK31">
        <v>14.36959849881797</v>
      </c>
      <c r="AL31">
        <v>27.597848040791735</v>
      </c>
      <c r="AM31">
        <v>8.0720692714492639</v>
      </c>
      <c r="AN31">
        <v>4.1798598558768468E-2</v>
      </c>
      <c r="AO31">
        <v>0</v>
      </c>
      <c r="AP31">
        <v>0.10854796652858324</v>
      </c>
      <c r="AQ31">
        <v>0</v>
      </c>
      <c r="AR31">
        <v>14.73516535715579</v>
      </c>
      <c r="AS31">
        <v>16.267663098835126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2.4518973787313429</v>
      </c>
      <c r="AZ31">
        <v>0</v>
      </c>
      <c r="BA31">
        <v>0.85199199999999997</v>
      </c>
      <c r="BB31">
        <v>2.2695380967117988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901.8471960897084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272.0478462554089</v>
      </c>
      <c r="L32">
        <v>9.6499411472534664</v>
      </c>
      <c r="M32">
        <v>63.849909983979501</v>
      </c>
      <c r="N32">
        <v>52.89972930577548</v>
      </c>
      <c r="O32">
        <v>73.946235238805968</v>
      </c>
      <c r="P32">
        <v>31.350940348330912</v>
      </c>
      <c r="Q32">
        <v>5.3059428683360252</v>
      </c>
      <c r="R32">
        <v>10.55781189818182</v>
      </c>
      <c r="S32">
        <v>6.5543671466666664</v>
      </c>
      <c r="T32">
        <v>0.78092466666666671</v>
      </c>
      <c r="U32">
        <v>59.908134337351491</v>
      </c>
      <c r="V32">
        <v>4.0426754544921923</v>
      </c>
      <c r="W32">
        <v>10.813028114635504</v>
      </c>
      <c r="X32">
        <v>62.708385088078913</v>
      </c>
      <c r="Y32">
        <v>0</v>
      </c>
      <c r="Z32">
        <v>5.5254483447272715</v>
      </c>
      <c r="AA32">
        <v>11.90641993037975</v>
      </c>
      <c r="AB32">
        <v>6.9561524204992926</v>
      </c>
      <c r="AC32">
        <v>4.9830451785144456</v>
      </c>
      <c r="AD32">
        <v>4.6631997424018694</v>
      </c>
      <c r="AE32">
        <v>16.946774775518737</v>
      </c>
      <c r="AF32">
        <v>13.248058219486007</v>
      </c>
      <c r="AG32">
        <v>32.080913532106578</v>
      </c>
      <c r="AH32">
        <v>21.51454512459782</v>
      </c>
      <c r="AI32">
        <v>16.837737050935893</v>
      </c>
      <c r="AJ32">
        <v>0</v>
      </c>
      <c r="AK32">
        <v>14.36959849881797</v>
      </c>
      <c r="AL32">
        <v>27.597848040791735</v>
      </c>
      <c r="AM32">
        <v>8.0720692714492639</v>
      </c>
      <c r="AN32">
        <v>4.1798598558768468E-2</v>
      </c>
      <c r="AO32">
        <v>0</v>
      </c>
      <c r="AP32">
        <v>0.10854796652858324</v>
      </c>
      <c r="AQ32">
        <v>0</v>
      </c>
      <c r="AR32">
        <v>17.3079722856884</v>
      </c>
      <c r="AS32">
        <v>16.267663098835126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2.4518973787313429</v>
      </c>
      <c r="AZ32">
        <v>0</v>
      </c>
      <c r="BA32">
        <v>0.85199199999999997</v>
      </c>
      <c r="BB32">
        <v>2.2695380967117988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888.41709140924399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272.0478462554089</v>
      </c>
      <c r="L33">
        <v>9.64995690863649</v>
      </c>
      <c r="M33">
        <v>63.849909983979501</v>
      </c>
      <c r="N33">
        <v>52.89972930577548</v>
      </c>
      <c r="O33">
        <v>73.946235238805968</v>
      </c>
      <c r="P33">
        <v>31.350940348330912</v>
      </c>
      <c r="Q33">
        <v>5.3059428683360252</v>
      </c>
      <c r="R33">
        <v>9.8664072473151272</v>
      </c>
      <c r="S33">
        <v>6.5543671466666664</v>
      </c>
      <c r="T33">
        <v>0.78092466666666671</v>
      </c>
      <c r="U33">
        <v>59.908134337351491</v>
      </c>
      <c r="V33">
        <v>4.0426754544921923</v>
      </c>
      <c r="W33">
        <v>10.813028114635504</v>
      </c>
      <c r="X33">
        <v>34.601388459461816</v>
      </c>
      <c r="Y33">
        <v>0</v>
      </c>
      <c r="Z33">
        <v>5.5254483447272715</v>
      </c>
      <c r="AA33">
        <v>11.90641993037975</v>
      </c>
      <c r="AB33">
        <v>6.9561524204992926</v>
      </c>
      <c r="AC33">
        <v>4.9830451785144456</v>
      </c>
      <c r="AD33">
        <v>4.6631997424018694</v>
      </c>
      <c r="AE33">
        <v>16.946774775518737</v>
      </c>
      <c r="AF33">
        <v>13.248058219486007</v>
      </c>
      <c r="AG33">
        <v>32.080913532106578</v>
      </c>
      <c r="AH33">
        <v>21.51454512459782</v>
      </c>
      <c r="AI33">
        <v>16.837737050935893</v>
      </c>
      <c r="AJ33">
        <v>0</v>
      </c>
      <c r="AK33">
        <v>14.36959849881797</v>
      </c>
      <c r="AL33">
        <v>27.597848040791735</v>
      </c>
      <c r="AM33">
        <v>8.0720692714492639</v>
      </c>
      <c r="AN33">
        <v>4.1798598558768468E-2</v>
      </c>
      <c r="AO33">
        <v>0</v>
      </c>
      <c r="AP33">
        <v>0.10854796652858324</v>
      </c>
      <c r="AQ33">
        <v>0</v>
      </c>
      <c r="AR33">
        <v>17.3079722856884</v>
      </c>
      <c r="AS33">
        <v>16.267663098835126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2.4518973787313429</v>
      </c>
      <c r="AZ33">
        <v>0</v>
      </c>
      <c r="BA33">
        <v>0.85199199999999997</v>
      </c>
      <c r="BB33">
        <v>2.2695380967117988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859.61870589114335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272.0478462554089</v>
      </c>
      <c r="L34">
        <v>9.64995690863649</v>
      </c>
      <c r="M34">
        <v>63.849909983979501</v>
      </c>
      <c r="N34">
        <v>52.89972930577548</v>
      </c>
      <c r="O34">
        <v>73.946235238805968</v>
      </c>
      <c r="P34">
        <v>31.350940348330912</v>
      </c>
      <c r="Q34">
        <v>5.3059428683360252</v>
      </c>
      <c r="R34">
        <v>10.517186286207888</v>
      </c>
      <c r="S34">
        <v>6.5543671466666664</v>
      </c>
      <c r="T34">
        <v>0.78092466666666671</v>
      </c>
      <c r="U34">
        <v>59.908134337351491</v>
      </c>
      <c r="V34">
        <v>4.0426754544921923</v>
      </c>
      <c r="W34">
        <v>10.813028114635504</v>
      </c>
      <c r="X34">
        <v>34.601388459461816</v>
      </c>
      <c r="Y34">
        <v>0</v>
      </c>
      <c r="Z34">
        <v>5.5254483447272715</v>
      </c>
      <c r="AA34">
        <v>11.90641993037975</v>
      </c>
      <c r="AB34">
        <v>6.9561524204992926</v>
      </c>
      <c r="AC34">
        <v>4.9830451785144456</v>
      </c>
      <c r="AD34">
        <v>4.6631997424018694</v>
      </c>
      <c r="AE34">
        <v>16.946774775518737</v>
      </c>
      <c r="AF34">
        <v>13.248058219486007</v>
      </c>
      <c r="AG34">
        <v>32.080913532106578</v>
      </c>
      <c r="AH34">
        <v>21.51454512459782</v>
      </c>
      <c r="AI34">
        <v>16.837737050935893</v>
      </c>
      <c r="AJ34">
        <v>0</v>
      </c>
      <c r="AK34">
        <v>14.36959849881797</v>
      </c>
      <c r="AL34">
        <v>27.597848040791735</v>
      </c>
      <c r="AM34">
        <v>8.0720692714492639</v>
      </c>
      <c r="AN34">
        <v>4.1798598558768468E-2</v>
      </c>
      <c r="AO34">
        <v>0</v>
      </c>
      <c r="AP34">
        <v>0.10854796652858324</v>
      </c>
      <c r="AQ34">
        <v>0</v>
      </c>
      <c r="AR34">
        <v>17.3079722856884</v>
      </c>
      <c r="AS34">
        <v>16.267663098835126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2.4518973787313429</v>
      </c>
      <c r="AZ34">
        <v>0</v>
      </c>
      <c r="BA34">
        <v>0.85199199999999997</v>
      </c>
      <c r="BB34">
        <v>2.2695380967117988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860.2694849300359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272.0478462554089</v>
      </c>
      <c r="L35">
        <v>9.64995690863649</v>
      </c>
      <c r="M35">
        <v>63.849909983979501</v>
      </c>
      <c r="N35">
        <v>52.89972930577548</v>
      </c>
      <c r="O35">
        <v>73.946235238805968</v>
      </c>
      <c r="P35">
        <v>31.350940348330912</v>
      </c>
      <c r="Q35">
        <v>5.3059428683360252</v>
      </c>
      <c r="R35">
        <v>10.517186286207888</v>
      </c>
      <c r="S35">
        <v>6.5543671466666664</v>
      </c>
      <c r="T35">
        <v>0.78092466666666671</v>
      </c>
      <c r="U35">
        <v>59.908134337351491</v>
      </c>
      <c r="V35">
        <v>4.0426754544921923</v>
      </c>
      <c r="W35">
        <v>10.813028114635504</v>
      </c>
      <c r="X35">
        <v>34.601388459461816</v>
      </c>
      <c r="Y35">
        <v>0</v>
      </c>
      <c r="Z35">
        <v>5.5254483447272715</v>
      </c>
      <c r="AA35">
        <v>11.766494156962029</v>
      </c>
      <c r="AB35">
        <v>6.9561524204992926</v>
      </c>
      <c r="AC35">
        <v>4.9830451785144456</v>
      </c>
      <c r="AD35">
        <v>4.6631997424018694</v>
      </c>
      <c r="AE35">
        <v>16.946774775518737</v>
      </c>
      <c r="AF35">
        <v>13.248058219486007</v>
      </c>
      <c r="AG35">
        <v>32.080913532106578</v>
      </c>
      <c r="AH35">
        <v>21.51454512459782</v>
      </c>
      <c r="AI35">
        <v>2.6218839224393031</v>
      </c>
      <c r="AJ35">
        <v>0</v>
      </c>
      <c r="AK35">
        <v>14.36959849881797</v>
      </c>
      <c r="AL35">
        <v>27.597848040791735</v>
      </c>
      <c r="AM35">
        <v>8.0720692714492639</v>
      </c>
      <c r="AN35">
        <v>4.1798598558768468E-2</v>
      </c>
      <c r="AO35">
        <v>0</v>
      </c>
      <c r="AP35">
        <v>0.10854796652858324</v>
      </c>
      <c r="AQ35">
        <v>0</v>
      </c>
      <c r="AR35">
        <v>14.73516535715579</v>
      </c>
      <c r="AS35">
        <v>16.267663098835126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2.4518973787313429</v>
      </c>
      <c r="AZ35">
        <v>0</v>
      </c>
      <c r="BA35">
        <v>0.85199199999999997</v>
      </c>
      <c r="BB35">
        <v>2.2695380967117988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843.34089909958902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272.0478462554089</v>
      </c>
      <c r="L36">
        <v>9.64995690863649</v>
      </c>
      <c r="M36">
        <v>63.849909983979501</v>
      </c>
      <c r="N36">
        <v>52.89972930577548</v>
      </c>
      <c r="O36">
        <v>73.946235238805968</v>
      </c>
      <c r="P36">
        <v>31.350940348330912</v>
      </c>
      <c r="Q36">
        <v>5.3059428683360252</v>
      </c>
      <c r="R36">
        <v>10.516393242615333</v>
      </c>
      <c r="S36">
        <v>6.5543671466666664</v>
      </c>
      <c r="T36">
        <v>0.78092466666666671</v>
      </c>
      <c r="U36">
        <v>59.908134337351491</v>
      </c>
      <c r="V36">
        <v>4.0426754544921923</v>
      </c>
      <c r="W36">
        <v>10.813028114635504</v>
      </c>
      <c r="X36">
        <v>34.601388459461816</v>
      </c>
      <c r="Y36">
        <v>0</v>
      </c>
      <c r="Z36">
        <v>5.5254483447272715</v>
      </c>
      <c r="AA36">
        <v>5.9250908860759512</v>
      </c>
      <c r="AB36">
        <v>6.9561524204992926</v>
      </c>
      <c r="AC36">
        <v>4.9830451785144456</v>
      </c>
      <c r="AD36">
        <v>4.6631997424018694</v>
      </c>
      <c r="AE36">
        <v>16.946774775518737</v>
      </c>
      <c r="AF36">
        <v>13.248058219486007</v>
      </c>
      <c r="AG36">
        <v>32.080913532106578</v>
      </c>
      <c r="AH36">
        <v>21.51454512459782</v>
      </c>
      <c r="AI36">
        <v>1.6386776185220373</v>
      </c>
      <c r="AJ36">
        <v>0</v>
      </c>
      <c r="AK36">
        <v>14.36959849881797</v>
      </c>
      <c r="AL36">
        <v>27.597848040791735</v>
      </c>
      <c r="AM36">
        <v>8.0720692714492639</v>
      </c>
      <c r="AN36">
        <v>4.1798598558768468E-2</v>
      </c>
      <c r="AO36">
        <v>0</v>
      </c>
      <c r="AP36">
        <v>0.10854796652858324</v>
      </c>
      <c r="AQ36">
        <v>0</v>
      </c>
      <c r="AR36">
        <v>14.73516535715579</v>
      </c>
      <c r="AS36">
        <v>16.267663098835126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2.4518973787313429</v>
      </c>
      <c r="AZ36">
        <v>0</v>
      </c>
      <c r="BA36">
        <v>0.85199199999999997</v>
      </c>
      <c r="BB36">
        <v>2.2695380967117988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836.51549648119317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272.0478462554089</v>
      </c>
      <c r="L37">
        <v>9.64995690863649</v>
      </c>
      <c r="M37">
        <v>63.849909983979501</v>
      </c>
      <c r="N37">
        <v>52.89972930577548</v>
      </c>
      <c r="O37">
        <v>73.946235238805968</v>
      </c>
      <c r="P37">
        <v>31.350940348330912</v>
      </c>
      <c r="Q37">
        <v>5.3059428683360252</v>
      </c>
      <c r="R37">
        <v>10.51817489025894</v>
      </c>
      <c r="S37">
        <v>6.5543671466666664</v>
      </c>
      <c r="T37">
        <v>0.78092466666666671</v>
      </c>
      <c r="U37">
        <v>59.908134337351491</v>
      </c>
      <c r="V37">
        <v>4.0426754544921923</v>
      </c>
      <c r="W37">
        <v>10.813028114635504</v>
      </c>
      <c r="X37">
        <v>34.601388459461816</v>
      </c>
      <c r="Y37">
        <v>0</v>
      </c>
      <c r="Z37">
        <v>5.5254483447272715</v>
      </c>
      <c r="AA37">
        <v>5.9250908860759512</v>
      </c>
      <c r="AB37">
        <v>6.9561524204992926</v>
      </c>
      <c r="AC37">
        <v>4.9830451785144456</v>
      </c>
      <c r="AD37">
        <v>4.6631997424018694</v>
      </c>
      <c r="AE37">
        <v>16.946774775518737</v>
      </c>
      <c r="AF37">
        <v>13.248058219486007</v>
      </c>
      <c r="AG37">
        <v>32.080913532106578</v>
      </c>
      <c r="AH37">
        <v>21.51454512459782</v>
      </c>
      <c r="AI37">
        <v>0</v>
      </c>
      <c r="AJ37">
        <v>0</v>
      </c>
      <c r="AK37">
        <v>14.36959849881797</v>
      </c>
      <c r="AL37">
        <v>19.234863740791734</v>
      </c>
      <c r="AM37">
        <v>8.0720692714492639</v>
      </c>
      <c r="AN37">
        <v>4.1798598558768468E-2</v>
      </c>
      <c r="AO37">
        <v>0</v>
      </c>
      <c r="AP37">
        <v>0.10854796652858324</v>
      </c>
      <c r="AQ37">
        <v>0</v>
      </c>
      <c r="AR37">
        <v>14.73516535715579</v>
      </c>
      <c r="AS37">
        <v>16.267663098835126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2.4518973787313429</v>
      </c>
      <c r="AZ37">
        <v>0</v>
      </c>
      <c r="BA37">
        <v>0.85199199999999997</v>
      </c>
      <c r="BB37">
        <v>2.2695380967117988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826.51561621031476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272.0478462554089</v>
      </c>
      <c r="L38">
        <v>9.64995690863649</v>
      </c>
      <c r="M38">
        <v>63.849909983979501</v>
      </c>
      <c r="N38">
        <v>52.89972930577548</v>
      </c>
      <c r="O38">
        <v>73.946235238805968</v>
      </c>
      <c r="P38">
        <v>31.350940348330912</v>
      </c>
      <c r="Q38">
        <v>5.3059428683360252</v>
      </c>
      <c r="R38">
        <v>10.51817489025894</v>
      </c>
      <c r="S38">
        <v>6.5543671466666664</v>
      </c>
      <c r="T38">
        <v>0.78092466666666671</v>
      </c>
      <c r="U38">
        <v>59.908134337351491</v>
      </c>
      <c r="V38">
        <v>4.0426754544921923</v>
      </c>
      <c r="W38">
        <v>10.813028114635504</v>
      </c>
      <c r="X38">
        <v>34.601388459461816</v>
      </c>
      <c r="Y38">
        <v>0</v>
      </c>
      <c r="Z38">
        <v>5.5254483447272715</v>
      </c>
      <c r="AA38">
        <v>5.9250908860759512</v>
      </c>
      <c r="AB38">
        <v>6.9561524204992926</v>
      </c>
      <c r="AC38">
        <v>4.9830451785144456</v>
      </c>
      <c r="AD38">
        <v>4.6631997424018694</v>
      </c>
      <c r="AE38">
        <v>16.946774775518737</v>
      </c>
      <c r="AF38">
        <v>13.248058219486007</v>
      </c>
      <c r="AG38">
        <v>32.080913532106578</v>
      </c>
      <c r="AH38">
        <v>10.996323251467546</v>
      </c>
      <c r="AI38">
        <v>0</v>
      </c>
      <c r="AJ38">
        <v>0</v>
      </c>
      <c r="AK38">
        <v>14.36959849881797</v>
      </c>
      <c r="AL38">
        <v>19.234863740791734</v>
      </c>
      <c r="AM38">
        <v>8.0720692714492639</v>
      </c>
      <c r="AN38">
        <v>4.1798598558768468E-2</v>
      </c>
      <c r="AO38">
        <v>0</v>
      </c>
      <c r="AP38">
        <v>0.10854796652858324</v>
      </c>
      <c r="AQ38">
        <v>0</v>
      </c>
      <c r="AR38">
        <v>14.73516535715579</v>
      </c>
      <c r="AS38">
        <v>16.267663098835126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2.4518973787313429</v>
      </c>
      <c r="AZ38">
        <v>0</v>
      </c>
      <c r="BA38">
        <v>0.43085299999999993</v>
      </c>
      <c r="BB38">
        <v>2.2695380967117988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815.57625533718442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272.0478462554089</v>
      </c>
      <c r="L39">
        <v>9.64995690863649</v>
      </c>
      <c r="M39">
        <v>63.849909983979501</v>
      </c>
      <c r="N39">
        <v>52.89972930577548</v>
      </c>
      <c r="O39">
        <v>73.946235238805968</v>
      </c>
      <c r="P39">
        <v>31.350940348330912</v>
      </c>
      <c r="Q39">
        <v>5.3059428683360252</v>
      </c>
      <c r="R39">
        <v>10.51817489025894</v>
      </c>
      <c r="S39">
        <v>6.5543671466666664</v>
      </c>
      <c r="T39">
        <v>0.78092466666666671</v>
      </c>
      <c r="U39">
        <v>59.908134337351491</v>
      </c>
      <c r="V39">
        <v>4.0426754544921923</v>
      </c>
      <c r="W39">
        <v>10.812524077082614</v>
      </c>
      <c r="X39">
        <v>34.601876173876079</v>
      </c>
      <c r="Y39">
        <v>0</v>
      </c>
      <c r="Z39">
        <v>5.5254483447272715</v>
      </c>
      <c r="AA39">
        <v>0</v>
      </c>
      <c r="AB39">
        <v>6.9561524204992926</v>
      </c>
      <c r="AC39">
        <v>4.9830451785144456</v>
      </c>
      <c r="AD39">
        <v>0</v>
      </c>
      <c r="AE39">
        <v>16.946774775518737</v>
      </c>
      <c r="AF39">
        <v>5.8880260959280095</v>
      </c>
      <c r="AG39">
        <v>32.080913532106578</v>
      </c>
      <c r="AH39">
        <v>0</v>
      </c>
      <c r="AI39">
        <v>0</v>
      </c>
      <c r="AJ39">
        <v>0</v>
      </c>
      <c r="AK39">
        <v>14.36959849881797</v>
      </c>
      <c r="AL39">
        <v>19.234863740791734</v>
      </c>
      <c r="AM39">
        <v>8.0720692714492639</v>
      </c>
      <c r="AN39">
        <v>4.1798598558768468E-2</v>
      </c>
      <c r="AO39">
        <v>0</v>
      </c>
      <c r="AP39">
        <v>0.10854796652858324</v>
      </c>
      <c r="AQ39">
        <v>0</v>
      </c>
      <c r="AR39">
        <v>14.73516535715579</v>
      </c>
      <c r="AS39">
        <v>16.267663098835126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2.4518973787313429</v>
      </c>
      <c r="AZ39">
        <v>0</v>
      </c>
      <c r="BA39">
        <v>0</v>
      </c>
      <c r="BB39">
        <v>2.2695380967117988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786.20074001054263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272.0478462554089</v>
      </c>
      <c r="L40">
        <v>9.64995690863649</v>
      </c>
      <c r="M40">
        <v>63.849909983979501</v>
      </c>
      <c r="N40">
        <v>52.89972930577548</v>
      </c>
      <c r="O40">
        <v>73.946235238805968</v>
      </c>
      <c r="P40">
        <v>31.350940348330912</v>
      </c>
      <c r="Q40">
        <v>5.3059428683360252</v>
      </c>
      <c r="R40">
        <v>10.51817489025894</v>
      </c>
      <c r="S40">
        <v>6.5543671466666664</v>
      </c>
      <c r="T40">
        <v>0.78092466666666671</v>
      </c>
      <c r="U40">
        <v>59.908134337351491</v>
      </c>
      <c r="V40">
        <v>4.0426754544921923</v>
      </c>
      <c r="W40">
        <v>10.812524077082614</v>
      </c>
      <c r="X40">
        <v>34.601876173876079</v>
      </c>
      <c r="Y40">
        <v>0</v>
      </c>
      <c r="Z40">
        <v>5.5254483447272715</v>
      </c>
      <c r="AA40">
        <v>0</v>
      </c>
      <c r="AB40">
        <v>6.9561524204992926</v>
      </c>
      <c r="AC40">
        <v>4.9830451785144456</v>
      </c>
      <c r="AD40">
        <v>0</v>
      </c>
      <c r="AE40">
        <v>16.946774775518737</v>
      </c>
      <c r="AF40">
        <v>5.8880260959280095</v>
      </c>
      <c r="AG40">
        <v>32.080913532106578</v>
      </c>
      <c r="AH40">
        <v>0</v>
      </c>
      <c r="AI40">
        <v>0</v>
      </c>
      <c r="AJ40">
        <v>0</v>
      </c>
      <c r="AK40">
        <v>14.36959849881797</v>
      </c>
      <c r="AL40">
        <v>19.234863740791734</v>
      </c>
      <c r="AM40">
        <v>8.0720692714492639</v>
      </c>
      <c r="AN40">
        <v>4.1798598558768468E-2</v>
      </c>
      <c r="AO40">
        <v>0</v>
      </c>
      <c r="AP40">
        <v>0.10854796652858324</v>
      </c>
      <c r="AQ40">
        <v>0</v>
      </c>
      <c r="AR40">
        <v>14.73516535715579</v>
      </c>
      <c r="AS40">
        <v>16.267663098835126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2.4518973787313429</v>
      </c>
      <c r="AZ40">
        <v>0</v>
      </c>
      <c r="BA40">
        <v>0</v>
      </c>
      <c r="BB40">
        <v>2.2695380967117988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786.20074001054263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272.0478462554089</v>
      </c>
      <c r="L41">
        <v>9.64995690863649</v>
      </c>
      <c r="M41">
        <v>63.849909983979501</v>
      </c>
      <c r="N41">
        <v>52.89972930577548</v>
      </c>
      <c r="O41">
        <v>73.946235238805968</v>
      </c>
      <c r="P41">
        <v>31.350940348330912</v>
      </c>
      <c r="Q41">
        <v>5.3059428683360252</v>
      </c>
      <c r="R41">
        <v>10.51817489025894</v>
      </c>
      <c r="S41">
        <v>6.5543671466666664</v>
      </c>
      <c r="T41">
        <v>0.78092466666666671</v>
      </c>
      <c r="U41">
        <v>59.908134337351491</v>
      </c>
      <c r="V41">
        <v>4.0426754544921923</v>
      </c>
      <c r="W41">
        <v>10.813028114635504</v>
      </c>
      <c r="X41">
        <v>34.601388459461816</v>
      </c>
      <c r="Y41">
        <v>0</v>
      </c>
      <c r="Z41">
        <v>5.5254483447272715</v>
      </c>
      <c r="AA41">
        <v>0</v>
      </c>
      <c r="AB41">
        <v>6.9561524204992926</v>
      </c>
      <c r="AC41">
        <v>4.9830451785144456</v>
      </c>
      <c r="AD41">
        <v>0</v>
      </c>
      <c r="AE41">
        <v>16.946774775518737</v>
      </c>
      <c r="AF41">
        <v>5.8880260959280095</v>
      </c>
      <c r="AG41">
        <v>32.080913532106578</v>
      </c>
      <c r="AH41">
        <v>0</v>
      </c>
      <c r="AI41">
        <v>0</v>
      </c>
      <c r="AJ41">
        <v>0</v>
      </c>
      <c r="AK41">
        <v>14.36959849881797</v>
      </c>
      <c r="AL41">
        <v>19.234863740791734</v>
      </c>
      <c r="AM41">
        <v>8.0720692714492639</v>
      </c>
      <c r="AN41">
        <v>4.1798598558768468E-2</v>
      </c>
      <c r="AO41">
        <v>0</v>
      </c>
      <c r="AP41">
        <v>0.10854796652858324</v>
      </c>
      <c r="AQ41">
        <v>0</v>
      </c>
      <c r="AR41">
        <v>14.73516535715579</v>
      </c>
      <c r="AS41">
        <v>16.267663098835126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2.4518973787313429</v>
      </c>
      <c r="AZ41">
        <v>0</v>
      </c>
      <c r="BA41">
        <v>0</v>
      </c>
      <c r="BB41">
        <v>2.2695380967117988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786.20075633368117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272.0478462554089</v>
      </c>
      <c r="L42">
        <v>9.64995690863649</v>
      </c>
      <c r="M42">
        <v>63.849909983979501</v>
      </c>
      <c r="N42">
        <v>52.89972930577548</v>
      </c>
      <c r="O42">
        <v>73.946235238805968</v>
      </c>
      <c r="P42">
        <v>31.350940348330912</v>
      </c>
      <c r="Q42">
        <v>5.3059428683360252</v>
      </c>
      <c r="R42">
        <v>10.51817489025894</v>
      </c>
      <c r="S42">
        <v>6.5543671466666664</v>
      </c>
      <c r="T42">
        <v>0.78092466666666671</v>
      </c>
      <c r="U42">
        <v>59.908134337351491</v>
      </c>
      <c r="V42">
        <v>4.0426754544921923</v>
      </c>
      <c r="W42">
        <v>10.813028114635504</v>
      </c>
      <c r="X42">
        <v>34.601388459461816</v>
      </c>
      <c r="Y42">
        <v>0</v>
      </c>
      <c r="Z42">
        <v>5.5254483447272715</v>
      </c>
      <c r="AA42">
        <v>0</v>
      </c>
      <c r="AB42">
        <v>6.9561524204992926</v>
      </c>
      <c r="AC42">
        <v>4.9830451785144456</v>
      </c>
      <c r="AD42">
        <v>0</v>
      </c>
      <c r="AE42">
        <v>16.946774775518737</v>
      </c>
      <c r="AF42">
        <v>5.8880260959280095</v>
      </c>
      <c r="AG42">
        <v>32.080913532106578</v>
      </c>
      <c r="AH42">
        <v>0</v>
      </c>
      <c r="AI42">
        <v>0</v>
      </c>
      <c r="AJ42">
        <v>0</v>
      </c>
      <c r="AK42">
        <v>14.36959849881797</v>
      </c>
      <c r="AL42">
        <v>19.234863740791734</v>
      </c>
      <c r="AM42">
        <v>8.0720692714492639</v>
      </c>
      <c r="AN42">
        <v>4.1798598558768468E-2</v>
      </c>
      <c r="AO42">
        <v>0</v>
      </c>
      <c r="AP42">
        <v>0.10854796652858324</v>
      </c>
      <c r="AQ42">
        <v>0</v>
      </c>
      <c r="AR42">
        <v>14.73516535715579</v>
      </c>
      <c r="AS42">
        <v>16.267663098835126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2.4518973787313429</v>
      </c>
      <c r="AZ42">
        <v>0</v>
      </c>
      <c r="BA42">
        <v>0</v>
      </c>
      <c r="BB42">
        <v>2.2695380967117988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786.20075633368117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272.0478462554089</v>
      </c>
      <c r="L43">
        <v>9.64995690863649</v>
      </c>
      <c r="M43">
        <v>63.849909983979501</v>
      </c>
      <c r="N43">
        <v>52.89972930577548</v>
      </c>
      <c r="O43">
        <v>73.946235238805968</v>
      </c>
      <c r="P43">
        <v>31.350940348330912</v>
      </c>
      <c r="Q43">
        <v>5.3059428683360252</v>
      </c>
      <c r="R43">
        <v>10.51817489025894</v>
      </c>
      <c r="S43">
        <v>6.5543671466666664</v>
      </c>
      <c r="T43">
        <v>0.78092466666666671</v>
      </c>
      <c r="U43">
        <v>59.908134337351491</v>
      </c>
      <c r="V43">
        <v>4.0426754544921923</v>
      </c>
      <c r="W43">
        <v>10.813028114635504</v>
      </c>
      <c r="X43">
        <v>34.601388459461816</v>
      </c>
      <c r="Y43">
        <v>0</v>
      </c>
      <c r="Z43">
        <v>5.5254483447272715</v>
      </c>
      <c r="AA43">
        <v>0</v>
      </c>
      <c r="AB43">
        <v>6.9561524204992926</v>
      </c>
      <c r="AC43">
        <v>4.9830451785144456</v>
      </c>
      <c r="AD43">
        <v>0</v>
      </c>
      <c r="AE43">
        <v>16.946774775518737</v>
      </c>
      <c r="AF43">
        <v>5.8880260959280095</v>
      </c>
      <c r="AG43">
        <v>32.080913532106578</v>
      </c>
      <c r="AH43">
        <v>0</v>
      </c>
      <c r="AI43">
        <v>0</v>
      </c>
      <c r="AJ43">
        <v>0</v>
      </c>
      <c r="AK43">
        <v>14.36959849881797</v>
      </c>
      <c r="AL43">
        <v>19.234863740791734</v>
      </c>
      <c r="AM43">
        <v>8.0720692714492639</v>
      </c>
      <c r="AN43">
        <v>4.1798598558768468E-2</v>
      </c>
      <c r="AO43">
        <v>0</v>
      </c>
      <c r="AP43">
        <v>0.10854796652858324</v>
      </c>
      <c r="AQ43">
        <v>0</v>
      </c>
      <c r="AR43">
        <v>14.73516535715579</v>
      </c>
      <c r="AS43">
        <v>16.267663098835126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2.4518973787313429</v>
      </c>
      <c r="AZ43">
        <v>0</v>
      </c>
      <c r="BA43">
        <v>0</v>
      </c>
      <c r="BB43">
        <v>2.2695380967117988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786.20075633368117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272.0478462554089</v>
      </c>
      <c r="L44">
        <v>9.64995690863649</v>
      </c>
      <c r="M44">
        <v>63.849909983979501</v>
      </c>
      <c r="N44">
        <v>52.89972930577548</v>
      </c>
      <c r="O44">
        <v>73.946235238805968</v>
      </c>
      <c r="P44">
        <v>31.350940348330912</v>
      </c>
      <c r="Q44">
        <v>5.3059428683360252</v>
      </c>
      <c r="R44">
        <v>10.51817489025894</v>
      </c>
      <c r="S44">
        <v>6.5543671466666664</v>
      </c>
      <c r="T44">
        <v>0.78092466666666671</v>
      </c>
      <c r="U44">
        <v>59.908134337351491</v>
      </c>
      <c r="V44">
        <v>4.0426754544921923</v>
      </c>
      <c r="W44">
        <v>10.813028114635504</v>
      </c>
      <c r="X44">
        <v>34.601388459461816</v>
      </c>
      <c r="Y44">
        <v>0</v>
      </c>
      <c r="Z44">
        <v>5.5254483447272715</v>
      </c>
      <c r="AA44">
        <v>0</v>
      </c>
      <c r="AB44">
        <v>6.9561524204992926</v>
      </c>
      <c r="AC44">
        <v>4.9830451785144456</v>
      </c>
      <c r="AD44">
        <v>0</v>
      </c>
      <c r="AE44">
        <v>16.946774775518737</v>
      </c>
      <c r="AF44">
        <v>5.8880260959280095</v>
      </c>
      <c r="AG44">
        <v>32.080913532106578</v>
      </c>
      <c r="AH44">
        <v>0</v>
      </c>
      <c r="AI44">
        <v>0</v>
      </c>
      <c r="AJ44">
        <v>0</v>
      </c>
      <c r="AK44">
        <v>14.36959849881797</v>
      </c>
      <c r="AL44">
        <v>19.234863740791734</v>
      </c>
      <c r="AM44">
        <v>8.0720692714492639</v>
      </c>
      <c r="AN44">
        <v>4.1798598558768468E-2</v>
      </c>
      <c r="AO44">
        <v>0</v>
      </c>
      <c r="AP44">
        <v>0.10854796652858324</v>
      </c>
      <c r="AQ44">
        <v>0</v>
      </c>
      <c r="AR44">
        <v>17.3079722856884</v>
      </c>
      <c r="AS44">
        <v>16.267663098835126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2.4518973787313429</v>
      </c>
      <c r="AZ44">
        <v>0</v>
      </c>
      <c r="BA44">
        <v>0</v>
      </c>
      <c r="BB44">
        <v>2.2695380967117988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788.77356326221377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272.0478462554089</v>
      </c>
      <c r="L45">
        <v>9.64995690863649</v>
      </c>
      <c r="M45">
        <v>63.849909983979501</v>
      </c>
      <c r="N45">
        <v>52.89972930577548</v>
      </c>
      <c r="O45">
        <v>73.946235238805968</v>
      </c>
      <c r="P45">
        <v>31.350940348330912</v>
      </c>
      <c r="Q45">
        <v>5.3059428683360252</v>
      </c>
      <c r="R45">
        <v>10.51817489025894</v>
      </c>
      <c r="S45">
        <v>6.5543671466666664</v>
      </c>
      <c r="T45">
        <v>0.78092466666666671</v>
      </c>
      <c r="U45">
        <v>59.908134337351491</v>
      </c>
      <c r="V45">
        <v>4.0426754544921923</v>
      </c>
      <c r="W45">
        <v>10.808387407382993</v>
      </c>
      <c r="X45">
        <v>34.601680070886076</v>
      </c>
      <c r="Y45">
        <v>0</v>
      </c>
      <c r="Z45">
        <v>5.5254483447272715</v>
      </c>
      <c r="AA45">
        <v>0</v>
      </c>
      <c r="AB45">
        <v>6.9561524204992926</v>
      </c>
      <c r="AC45">
        <v>4.9830451785144456</v>
      </c>
      <c r="AD45">
        <v>0</v>
      </c>
      <c r="AE45">
        <v>16.946774775518737</v>
      </c>
      <c r="AF45">
        <v>5.8880260959280095</v>
      </c>
      <c r="AG45">
        <v>32.080913532106578</v>
      </c>
      <c r="AH45">
        <v>0</v>
      </c>
      <c r="AI45">
        <v>0</v>
      </c>
      <c r="AJ45">
        <v>0</v>
      </c>
      <c r="AK45">
        <v>14.36959849881797</v>
      </c>
      <c r="AL45">
        <v>27.597848040791735</v>
      </c>
      <c r="AM45">
        <v>8.0720692714492639</v>
      </c>
      <c r="AN45">
        <v>4.1798598558768468E-2</v>
      </c>
      <c r="AO45">
        <v>0</v>
      </c>
      <c r="AP45">
        <v>0</v>
      </c>
      <c r="AQ45">
        <v>0</v>
      </c>
      <c r="AR45">
        <v>17.3079722856884</v>
      </c>
      <c r="AS45">
        <v>16.267663098835126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2.4518973787313429</v>
      </c>
      <c r="AZ45">
        <v>0</v>
      </c>
      <c r="BA45">
        <v>0</v>
      </c>
      <c r="BB45">
        <v>2.2695380967117988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797.02365049985701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272.0478462554089</v>
      </c>
      <c r="L46">
        <v>9.64995690863649</v>
      </c>
      <c r="M46">
        <v>63.849909983979501</v>
      </c>
      <c r="N46">
        <v>52.89972930577548</v>
      </c>
      <c r="O46">
        <v>73.946235238805968</v>
      </c>
      <c r="P46">
        <v>31.350940348330912</v>
      </c>
      <c r="Q46">
        <v>5.3059428683360252</v>
      </c>
      <c r="R46">
        <v>10.51817489025894</v>
      </c>
      <c r="S46">
        <v>6.5543671466666664</v>
      </c>
      <c r="T46">
        <v>0.78092466666666671</v>
      </c>
      <c r="U46">
        <v>59.908134337351491</v>
      </c>
      <c r="V46">
        <v>4.0426754544921923</v>
      </c>
      <c r="W46">
        <v>10.808387407382993</v>
      </c>
      <c r="X46">
        <v>62.70827283036418</v>
      </c>
      <c r="Y46">
        <v>0</v>
      </c>
      <c r="Z46">
        <v>5.5254483447272715</v>
      </c>
      <c r="AA46">
        <v>0</v>
      </c>
      <c r="AB46">
        <v>6.9561524204992926</v>
      </c>
      <c r="AC46">
        <v>4.9830451785144456</v>
      </c>
      <c r="AD46">
        <v>0</v>
      </c>
      <c r="AE46">
        <v>16.946774775518737</v>
      </c>
      <c r="AF46">
        <v>5.8880260959280095</v>
      </c>
      <c r="AG46">
        <v>32.080913532106578</v>
      </c>
      <c r="AH46">
        <v>0</v>
      </c>
      <c r="AI46">
        <v>0</v>
      </c>
      <c r="AJ46">
        <v>0</v>
      </c>
      <c r="AK46">
        <v>14.36959849881797</v>
      </c>
      <c r="AL46">
        <v>57.127545429518065</v>
      </c>
      <c r="AM46">
        <v>8.0720692714492639</v>
      </c>
      <c r="AN46">
        <v>4.1798598558768468E-2</v>
      </c>
      <c r="AO46">
        <v>0</v>
      </c>
      <c r="AP46">
        <v>0</v>
      </c>
      <c r="AQ46">
        <v>0</v>
      </c>
      <c r="AR46">
        <v>17.3079722856884</v>
      </c>
      <c r="AS46">
        <v>16.267663098835126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2.4518973787313429</v>
      </c>
      <c r="AZ46">
        <v>0</v>
      </c>
      <c r="BA46">
        <v>0</v>
      </c>
      <c r="BB46">
        <v>2.2695380967117988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854.65994064806137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272.0478462554089</v>
      </c>
      <c r="L47">
        <v>9.64995690863649</v>
      </c>
      <c r="M47">
        <v>63.849909983979501</v>
      </c>
      <c r="N47">
        <v>52.89972930577548</v>
      </c>
      <c r="O47">
        <v>73.946235238805968</v>
      </c>
      <c r="P47">
        <v>31.350940348330912</v>
      </c>
      <c r="Q47">
        <v>5.3059428683360252</v>
      </c>
      <c r="R47">
        <v>10.51817489025894</v>
      </c>
      <c r="S47">
        <v>6.5543671466666664</v>
      </c>
      <c r="T47">
        <v>0.78092466666666671</v>
      </c>
      <c r="U47">
        <v>59.908134337351491</v>
      </c>
      <c r="V47">
        <v>4.0426754544921923</v>
      </c>
      <c r="W47">
        <v>10.7985140652819</v>
      </c>
      <c r="X47">
        <v>34.539043141554359</v>
      </c>
      <c r="Y47">
        <v>0</v>
      </c>
      <c r="Z47">
        <v>5.5254483447272715</v>
      </c>
      <c r="AA47">
        <v>0</v>
      </c>
      <c r="AB47">
        <v>6.9561524204992926</v>
      </c>
      <c r="AC47">
        <v>4.9830451785144456</v>
      </c>
      <c r="AD47">
        <v>0</v>
      </c>
      <c r="AE47">
        <v>16.946774775518737</v>
      </c>
      <c r="AF47">
        <v>5.8880260959280095</v>
      </c>
      <c r="AG47">
        <v>32.080913532106578</v>
      </c>
      <c r="AH47">
        <v>0</v>
      </c>
      <c r="AI47">
        <v>0</v>
      </c>
      <c r="AJ47">
        <v>0</v>
      </c>
      <c r="AK47">
        <v>14.36959849881797</v>
      </c>
      <c r="AL47">
        <v>57.127545429518065</v>
      </c>
      <c r="AM47">
        <v>8.0720692714492639</v>
      </c>
      <c r="AN47">
        <v>4.1798598558768468E-2</v>
      </c>
      <c r="AO47">
        <v>0</v>
      </c>
      <c r="AP47">
        <v>0</v>
      </c>
      <c r="AQ47">
        <v>0</v>
      </c>
      <c r="AR47">
        <v>14.73516535715579</v>
      </c>
      <c r="AS47">
        <v>16.267663098835126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2.4518973787313429</v>
      </c>
      <c r="AZ47">
        <v>0</v>
      </c>
      <c r="BA47">
        <v>0</v>
      </c>
      <c r="BB47">
        <v>2.2695380967117988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823.90803068861783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272.0478462554089</v>
      </c>
      <c r="L48">
        <v>9.64995690863649</v>
      </c>
      <c r="M48">
        <v>63.849909983979501</v>
      </c>
      <c r="N48">
        <v>52.89972930577548</v>
      </c>
      <c r="O48">
        <v>73.946235238805968</v>
      </c>
      <c r="P48">
        <v>31.350940348330912</v>
      </c>
      <c r="Q48">
        <v>5.3059428683360252</v>
      </c>
      <c r="R48">
        <v>10.51817489025894</v>
      </c>
      <c r="S48">
        <v>6.5543671466666664</v>
      </c>
      <c r="T48">
        <v>0.78092466666666671</v>
      </c>
      <c r="U48">
        <v>59.908134337351491</v>
      </c>
      <c r="V48">
        <v>4.0426754544921923</v>
      </c>
      <c r="W48">
        <v>10.7985140652819</v>
      </c>
      <c r="X48">
        <v>34.539043141554359</v>
      </c>
      <c r="Y48">
        <v>0</v>
      </c>
      <c r="Z48">
        <v>5.5254483447272715</v>
      </c>
      <c r="AA48">
        <v>0</v>
      </c>
      <c r="AB48">
        <v>6.9561524204992926</v>
      </c>
      <c r="AC48">
        <v>4.9830451785144456</v>
      </c>
      <c r="AD48">
        <v>0</v>
      </c>
      <c r="AE48">
        <v>16.946774775518737</v>
      </c>
      <c r="AF48">
        <v>5.8880260959280095</v>
      </c>
      <c r="AG48">
        <v>32.080913532106578</v>
      </c>
      <c r="AH48">
        <v>0</v>
      </c>
      <c r="AI48">
        <v>0</v>
      </c>
      <c r="AJ48">
        <v>0</v>
      </c>
      <c r="AK48">
        <v>14.36959849881797</v>
      </c>
      <c r="AL48">
        <v>57.127545429518065</v>
      </c>
      <c r="AM48">
        <v>8.0720692714492639</v>
      </c>
      <c r="AN48">
        <v>4.1798598558768468E-2</v>
      </c>
      <c r="AO48">
        <v>0</v>
      </c>
      <c r="AP48">
        <v>0</v>
      </c>
      <c r="AQ48">
        <v>0</v>
      </c>
      <c r="AR48">
        <v>14.73516535715579</v>
      </c>
      <c r="AS48">
        <v>16.267663098835126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2.4518973787313429</v>
      </c>
      <c r="AZ48">
        <v>0</v>
      </c>
      <c r="BA48">
        <v>0</v>
      </c>
      <c r="BB48">
        <v>2.2695380967117988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823.90803068861783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272.0478462554089</v>
      </c>
      <c r="L49">
        <v>9.64995690863649</v>
      </c>
      <c r="M49">
        <v>63.849909983979501</v>
      </c>
      <c r="N49">
        <v>52.89972930577548</v>
      </c>
      <c r="O49">
        <v>73.946235238805968</v>
      </c>
      <c r="P49">
        <v>31.350940348330912</v>
      </c>
      <c r="Q49">
        <v>5.3059428683360252</v>
      </c>
      <c r="R49">
        <v>10.51817489025894</v>
      </c>
      <c r="S49">
        <v>6.5543671466666664</v>
      </c>
      <c r="T49">
        <v>0.78092466666666671</v>
      </c>
      <c r="U49">
        <v>59.908134337351491</v>
      </c>
      <c r="V49">
        <v>4.0426754544921923</v>
      </c>
      <c r="W49">
        <v>10.7985140652819</v>
      </c>
      <c r="X49">
        <v>34.539043141554359</v>
      </c>
      <c r="Y49">
        <v>0</v>
      </c>
      <c r="Z49">
        <v>5.5254483447272715</v>
      </c>
      <c r="AA49">
        <v>0</v>
      </c>
      <c r="AB49">
        <v>6.9561524204992926</v>
      </c>
      <c r="AC49">
        <v>4.9830451785144456</v>
      </c>
      <c r="AD49">
        <v>0</v>
      </c>
      <c r="AE49">
        <v>16.946774775518737</v>
      </c>
      <c r="AF49">
        <v>5.8880260959280095</v>
      </c>
      <c r="AG49">
        <v>32.080913532106578</v>
      </c>
      <c r="AH49">
        <v>0</v>
      </c>
      <c r="AI49">
        <v>0</v>
      </c>
      <c r="AJ49">
        <v>0</v>
      </c>
      <c r="AK49">
        <v>14.36959849881797</v>
      </c>
      <c r="AL49">
        <v>57.127545429518065</v>
      </c>
      <c r="AM49">
        <v>8.0720692714492639</v>
      </c>
      <c r="AN49">
        <v>4.1798598558768468E-2</v>
      </c>
      <c r="AO49">
        <v>0</v>
      </c>
      <c r="AP49">
        <v>3.2564407526097763</v>
      </c>
      <c r="AQ49">
        <v>0</v>
      </c>
      <c r="AR49">
        <v>14.73516535715579</v>
      </c>
      <c r="AS49">
        <v>16.267663098835126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2.4518973787313429</v>
      </c>
      <c r="AZ49">
        <v>0</v>
      </c>
      <c r="BA49">
        <v>0</v>
      </c>
      <c r="BB49">
        <v>2.2695380967117988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827.16447144122765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272.0478462554089</v>
      </c>
      <c r="L50">
        <v>9.64995690863649</v>
      </c>
      <c r="M50">
        <v>63.849909983979501</v>
      </c>
      <c r="N50">
        <v>52.89972930577548</v>
      </c>
      <c r="O50">
        <v>73.946235238805968</v>
      </c>
      <c r="P50">
        <v>31.350940348330912</v>
      </c>
      <c r="Q50">
        <v>5.3059428683360252</v>
      </c>
      <c r="R50">
        <v>10.51817489025894</v>
      </c>
      <c r="S50">
        <v>6.5543671466666664</v>
      </c>
      <c r="T50">
        <v>0.78092466666666671</v>
      </c>
      <c r="U50">
        <v>59.908134337351491</v>
      </c>
      <c r="V50">
        <v>4.0426754544921923</v>
      </c>
      <c r="W50">
        <v>10.7985140652819</v>
      </c>
      <c r="X50">
        <v>34.539043141554359</v>
      </c>
      <c r="Y50">
        <v>0</v>
      </c>
      <c r="Z50">
        <v>5.5254483447272715</v>
      </c>
      <c r="AA50">
        <v>0</v>
      </c>
      <c r="AB50">
        <v>6.9561524204992926</v>
      </c>
      <c r="AC50">
        <v>4.9830451785144456</v>
      </c>
      <c r="AD50">
        <v>0</v>
      </c>
      <c r="AE50">
        <v>16.946774775518737</v>
      </c>
      <c r="AF50">
        <v>5.8880260959280095</v>
      </c>
      <c r="AG50">
        <v>32.080913532106578</v>
      </c>
      <c r="AH50">
        <v>0</v>
      </c>
      <c r="AI50">
        <v>0</v>
      </c>
      <c r="AJ50">
        <v>0</v>
      </c>
      <c r="AK50">
        <v>14.36959849881797</v>
      </c>
      <c r="AL50">
        <v>57.127545429518065</v>
      </c>
      <c r="AM50">
        <v>8.0720692714492639</v>
      </c>
      <c r="AN50">
        <v>4.1798598558768468E-2</v>
      </c>
      <c r="AO50">
        <v>0</v>
      </c>
      <c r="AP50">
        <v>3.2564407526097763</v>
      </c>
      <c r="AQ50">
        <v>0</v>
      </c>
      <c r="AR50">
        <v>14.73516535715579</v>
      </c>
      <c r="AS50">
        <v>16.267663098835126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2.4518973787313429</v>
      </c>
      <c r="AZ50">
        <v>0</v>
      </c>
      <c r="BA50">
        <v>0</v>
      </c>
      <c r="BB50">
        <v>2.2695380967117988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827.16447144122765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272.0478462554089</v>
      </c>
      <c r="L51">
        <v>9.64995690863649</v>
      </c>
      <c r="M51">
        <v>63.849909983979501</v>
      </c>
      <c r="N51">
        <v>52.89972930577548</v>
      </c>
      <c r="O51">
        <v>73.946235238805968</v>
      </c>
      <c r="P51">
        <v>31.350940348330912</v>
      </c>
      <c r="Q51">
        <v>5.3059428683360252</v>
      </c>
      <c r="R51">
        <v>10.51817489025894</v>
      </c>
      <c r="S51">
        <v>6.5543671466666664</v>
      </c>
      <c r="T51">
        <v>0.78092466666666671</v>
      </c>
      <c r="U51">
        <v>59.908134337351491</v>
      </c>
      <c r="V51">
        <v>4.0426754544921923</v>
      </c>
      <c r="W51">
        <v>10.7985140652819</v>
      </c>
      <c r="X51">
        <v>34.539043141554359</v>
      </c>
      <c r="Y51">
        <v>0</v>
      </c>
      <c r="Z51">
        <v>5.5254483447272715</v>
      </c>
      <c r="AA51">
        <v>0</v>
      </c>
      <c r="AB51">
        <v>6.9561524204992926</v>
      </c>
      <c r="AC51">
        <v>4.9830451785144456</v>
      </c>
      <c r="AD51">
        <v>0</v>
      </c>
      <c r="AE51">
        <v>16.946774775518737</v>
      </c>
      <c r="AF51">
        <v>5.8880260959280095</v>
      </c>
      <c r="AG51">
        <v>32.080913532106578</v>
      </c>
      <c r="AH51">
        <v>0</v>
      </c>
      <c r="AI51">
        <v>0</v>
      </c>
      <c r="AJ51">
        <v>0</v>
      </c>
      <c r="AK51">
        <v>14.36959849881797</v>
      </c>
      <c r="AL51">
        <v>28.852295611187607</v>
      </c>
      <c r="AM51">
        <v>8.0720692714492639</v>
      </c>
      <c r="AN51">
        <v>4.1798598558768468E-2</v>
      </c>
      <c r="AO51">
        <v>0</v>
      </c>
      <c r="AP51">
        <v>3.2564407526097763</v>
      </c>
      <c r="AQ51">
        <v>0</v>
      </c>
      <c r="AR51">
        <v>14.73516535715579</v>
      </c>
      <c r="AS51">
        <v>16.267663098835126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2.4518973787313429</v>
      </c>
      <c r="AZ51">
        <v>0</v>
      </c>
      <c r="BA51">
        <v>0</v>
      </c>
      <c r="BB51">
        <v>2.2695380967117988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798.88922162289725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272.0478462554089</v>
      </c>
      <c r="L52">
        <v>9.64995690863649</v>
      </c>
      <c r="M52">
        <v>63.849909983979501</v>
      </c>
      <c r="N52">
        <v>52.89972930577548</v>
      </c>
      <c r="O52">
        <v>73.946235238805968</v>
      </c>
      <c r="P52">
        <v>31.350940348330912</v>
      </c>
      <c r="Q52">
        <v>5.3059428683360252</v>
      </c>
      <c r="R52">
        <v>10.51817489025894</v>
      </c>
      <c r="S52">
        <v>6.5543671466666664</v>
      </c>
      <c r="T52">
        <v>0.78092466666666671</v>
      </c>
      <c r="U52">
        <v>59.908134337351491</v>
      </c>
      <c r="V52">
        <v>4.0426754544921923</v>
      </c>
      <c r="W52">
        <v>10.7985140652819</v>
      </c>
      <c r="X52">
        <v>34.539043141554359</v>
      </c>
      <c r="Y52">
        <v>0</v>
      </c>
      <c r="Z52">
        <v>5.5254483447272715</v>
      </c>
      <c r="AA52">
        <v>0</v>
      </c>
      <c r="AB52">
        <v>6.9561524204992926</v>
      </c>
      <c r="AC52">
        <v>4.9830451785144456</v>
      </c>
      <c r="AD52">
        <v>0</v>
      </c>
      <c r="AE52">
        <v>16.946774775518737</v>
      </c>
      <c r="AF52">
        <v>5.8880260959280095</v>
      </c>
      <c r="AG52">
        <v>32.080913532106578</v>
      </c>
      <c r="AH52">
        <v>0</v>
      </c>
      <c r="AI52">
        <v>0</v>
      </c>
      <c r="AJ52">
        <v>0</v>
      </c>
      <c r="AK52">
        <v>14.36959849881797</v>
      </c>
      <c r="AL52">
        <v>28.852295611187607</v>
      </c>
      <c r="AM52">
        <v>8.0720692714492639</v>
      </c>
      <c r="AN52">
        <v>4.1798598558768468E-2</v>
      </c>
      <c r="AO52">
        <v>0</v>
      </c>
      <c r="AP52">
        <v>3.2564407526097763</v>
      </c>
      <c r="AQ52">
        <v>0</v>
      </c>
      <c r="AR52">
        <v>14.73516535715579</v>
      </c>
      <c r="AS52">
        <v>16.267663098835126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2.4518973787313429</v>
      </c>
      <c r="AZ52">
        <v>0</v>
      </c>
      <c r="BA52">
        <v>0</v>
      </c>
      <c r="BB52">
        <v>2.2695380967117988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798.88922162289725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272.0478462554089</v>
      </c>
      <c r="L53">
        <v>9.64995690863649</v>
      </c>
      <c r="M53">
        <v>63.849909983979501</v>
      </c>
      <c r="N53">
        <v>52.89972930577548</v>
      </c>
      <c r="O53">
        <v>73.946235238805968</v>
      </c>
      <c r="P53">
        <v>31.350940348330912</v>
      </c>
      <c r="Q53">
        <v>5.3059428683360252</v>
      </c>
      <c r="R53">
        <v>10.51817489025894</v>
      </c>
      <c r="S53">
        <v>6.5543671466666664</v>
      </c>
      <c r="T53">
        <v>0.78092466666666671</v>
      </c>
      <c r="U53">
        <v>59.908134337351491</v>
      </c>
      <c r="V53">
        <v>4.1724814602535769</v>
      </c>
      <c r="W53">
        <v>10.7985140652819</v>
      </c>
      <c r="X53">
        <v>34.539043141554359</v>
      </c>
      <c r="Y53">
        <v>0</v>
      </c>
      <c r="Z53">
        <v>5.5254483447272715</v>
      </c>
      <c r="AA53">
        <v>0</v>
      </c>
      <c r="AB53">
        <v>6.9561524204992926</v>
      </c>
      <c r="AC53">
        <v>4.9830451785144456</v>
      </c>
      <c r="AD53">
        <v>0</v>
      </c>
      <c r="AE53">
        <v>16.946774775518737</v>
      </c>
      <c r="AF53">
        <v>5.8880260959280095</v>
      </c>
      <c r="AG53">
        <v>32.080913532106578</v>
      </c>
      <c r="AH53">
        <v>0</v>
      </c>
      <c r="AI53">
        <v>0</v>
      </c>
      <c r="AJ53">
        <v>0</v>
      </c>
      <c r="AK53">
        <v>14.36959849881797</v>
      </c>
      <c r="AL53">
        <v>28.852295611187607</v>
      </c>
      <c r="AM53">
        <v>8.0720692714492639</v>
      </c>
      <c r="AN53">
        <v>4.1798598558768468E-2</v>
      </c>
      <c r="AO53">
        <v>0</v>
      </c>
      <c r="AP53">
        <v>0</v>
      </c>
      <c r="AQ53">
        <v>0</v>
      </c>
      <c r="AR53">
        <v>14.73516535715579</v>
      </c>
      <c r="AS53">
        <v>16.267663098835126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2.4518973787313429</v>
      </c>
      <c r="AZ53">
        <v>0</v>
      </c>
      <c r="BA53">
        <v>0</v>
      </c>
      <c r="BB53">
        <v>2.2695380967117988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795.76258687604889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272.0478462554089</v>
      </c>
      <c r="L54">
        <v>9.64995690863649</v>
      </c>
      <c r="M54">
        <v>63.849909983979501</v>
      </c>
      <c r="N54">
        <v>52.89972930577548</v>
      </c>
      <c r="O54">
        <v>73.946235238805968</v>
      </c>
      <c r="P54">
        <v>31.350940348330912</v>
      </c>
      <c r="Q54">
        <v>5.3059428683360252</v>
      </c>
      <c r="R54">
        <v>10.51817489025894</v>
      </c>
      <c r="S54">
        <v>6.5543671466666664</v>
      </c>
      <c r="T54">
        <v>0.78092466666666671</v>
      </c>
      <c r="U54">
        <v>59.908134337351491</v>
      </c>
      <c r="V54">
        <v>4.1724814602535769</v>
      </c>
      <c r="W54">
        <v>10.7985140652819</v>
      </c>
      <c r="X54">
        <v>34.539043141554359</v>
      </c>
      <c r="Y54">
        <v>0</v>
      </c>
      <c r="Z54">
        <v>5.5254483447272715</v>
      </c>
      <c r="AA54">
        <v>0</v>
      </c>
      <c r="AB54">
        <v>6.9561524204992926</v>
      </c>
      <c r="AC54">
        <v>0</v>
      </c>
      <c r="AD54">
        <v>0</v>
      </c>
      <c r="AE54">
        <v>16.946774775518737</v>
      </c>
      <c r="AF54">
        <v>5.8880260959280095</v>
      </c>
      <c r="AG54">
        <v>32.080913532106578</v>
      </c>
      <c r="AH54">
        <v>0</v>
      </c>
      <c r="AI54">
        <v>0</v>
      </c>
      <c r="AJ54">
        <v>0</v>
      </c>
      <c r="AK54">
        <v>14.36959849881797</v>
      </c>
      <c r="AL54">
        <v>28.852295611187607</v>
      </c>
      <c r="AM54">
        <v>8.0720692714492639</v>
      </c>
      <c r="AN54">
        <v>4.1798598558768468E-2</v>
      </c>
      <c r="AO54">
        <v>0</v>
      </c>
      <c r="AP54">
        <v>0</v>
      </c>
      <c r="AQ54">
        <v>0</v>
      </c>
      <c r="AR54">
        <v>17.3079722856884</v>
      </c>
      <c r="AS54">
        <v>16.267663098835126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2.4518973787313429</v>
      </c>
      <c r="AZ54">
        <v>0</v>
      </c>
      <c r="BA54">
        <v>0</v>
      </c>
      <c r="BB54">
        <v>2.2695380967117988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793.35234862606706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271.68037375612943</v>
      </c>
      <c r="L55">
        <v>9.6299758768606978</v>
      </c>
      <c r="M55">
        <v>49.617748636600815</v>
      </c>
      <c r="N55">
        <v>36.899583644306645</v>
      </c>
      <c r="O55">
        <v>73.946235238805968</v>
      </c>
      <c r="P55">
        <v>31.350940348330912</v>
      </c>
      <c r="Q55">
        <v>5.2862537726537226</v>
      </c>
      <c r="R55">
        <v>10.51817489025894</v>
      </c>
      <c r="S55">
        <v>6.4641355572616757</v>
      </c>
      <c r="T55">
        <v>0.78092466666666671</v>
      </c>
      <c r="U55">
        <v>59.908134337351491</v>
      </c>
      <c r="V55">
        <v>4.1724814602535769</v>
      </c>
      <c r="W55">
        <v>10.808387407382993</v>
      </c>
      <c r="X55">
        <v>34.558795599230066</v>
      </c>
      <c r="Y55">
        <v>0</v>
      </c>
      <c r="Z55">
        <v>5.5254483447272715</v>
      </c>
      <c r="AA55">
        <v>0</v>
      </c>
      <c r="AB55">
        <v>6.9561524204992926</v>
      </c>
      <c r="AC55">
        <v>0</v>
      </c>
      <c r="AD55">
        <v>0</v>
      </c>
      <c r="AE55">
        <v>8.4733876104053234</v>
      </c>
      <c r="AF55">
        <v>5.8880260959280095</v>
      </c>
      <c r="AG55">
        <v>32.080913532106578</v>
      </c>
      <c r="AH55">
        <v>0</v>
      </c>
      <c r="AI55">
        <v>0</v>
      </c>
      <c r="AJ55">
        <v>0</v>
      </c>
      <c r="AK55">
        <v>14.36959849881797</v>
      </c>
      <c r="AL55">
        <v>28.852295611187607</v>
      </c>
      <c r="AM55">
        <v>8.0720692714492639</v>
      </c>
      <c r="AN55">
        <v>4.1798598558768468E-2</v>
      </c>
      <c r="AO55">
        <v>0</v>
      </c>
      <c r="AP55">
        <v>0</v>
      </c>
      <c r="AQ55">
        <v>0</v>
      </c>
      <c r="AR55">
        <v>17.3079722856884</v>
      </c>
      <c r="AS55">
        <v>16.267663098835126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2.4518973787313429</v>
      </c>
      <c r="AZ55">
        <v>0</v>
      </c>
      <c r="BA55">
        <v>0</v>
      </c>
      <c r="BB55">
        <v>2.2695380967117988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754.17890603574017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271.68037375612943</v>
      </c>
      <c r="L56">
        <v>9.6299758768606978</v>
      </c>
      <c r="M56">
        <v>35.199711040737895</v>
      </c>
      <c r="N56">
        <v>29.041080389513109</v>
      </c>
      <c r="O56">
        <v>73.946235238805968</v>
      </c>
      <c r="P56">
        <v>31.350940348330912</v>
      </c>
      <c r="Q56">
        <v>5.2862537726537226</v>
      </c>
      <c r="R56">
        <v>10.51817489025894</v>
      </c>
      <c r="S56">
        <v>6.4641355572616757</v>
      </c>
      <c r="T56">
        <v>0.78092466666666671</v>
      </c>
      <c r="U56">
        <v>59.908134337351491</v>
      </c>
      <c r="V56">
        <v>4.1724814602535769</v>
      </c>
      <c r="W56">
        <v>10.808387407382993</v>
      </c>
      <c r="X56">
        <v>34.558795599230066</v>
      </c>
      <c r="Y56">
        <v>0</v>
      </c>
      <c r="Z56">
        <v>5.5254483447272715</v>
      </c>
      <c r="AA56">
        <v>0</v>
      </c>
      <c r="AB56">
        <v>6.9561524204992926</v>
      </c>
      <c r="AC56">
        <v>0</v>
      </c>
      <c r="AD56">
        <v>0</v>
      </c>
      <c r="AE56">
        <v>8.4733876104053234</v>
      </c>
      <c r="AF56">
        <v>5.8880260959280095</v>
      </c>
      <c r="AG56">
        <v>32.080913532106578</v>
      </c>
      <c r="AH56">
        <v>0</v>
      </c>
      <c r="AI56">
        <v>0</v>
      </c>
      <c r="AJ56">
        <v>0</v>
      </c>
      <c r="AK56">
        <v>14.36959849881797</v>
      </c>
      <c r="AL56">
        <v>28.852295611187607</v>
      </c>
      <c r="AM56">
        <v>8.0720692714492639</v>
      </c>
      <c r="AN56">
        <v>4.1798598558768468E-2</v>
      </c>
      <c r="AO56">
        <v>0</v>
      </c>
      <c r="AP56">
        <v>0</v>
      </c>
      <c r="AQ56">
        <v>0</v>
      </c>
      <c r="AR56">
        <v>17.3079722856884</v>
      </c>
      <c r="AS56">
        <v>16.267663098835126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2.4518973787313429</v>
      </c>
      <c r="AZ56">
        <v>0</v>
      </c>
      <c r="BA56">
        <v>0</v>
      </c>
      <c r="BB56">
        <v>2.2695380967117988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731.9023651850838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271.68037375612943</v>
      </c>
      <c r="L57">
        <v>9.6299758768606978</v>
      </c>
      <c r="M57">
        <v>35.114536949006315</v>
      </c>
      <c r="N57">
        <v>29.041080389513109</v>
      </c>
      <c r="O57">
        <v>73.946235238805968</v>
      </c>
      <c r="P57">
        <v>31.350940348330912</v>
      </c>
      <c r="Q57">
        <v>5.2862537726537226</v>
      </c>
      <c r="R57">
        <v>10.51817489025894</v>
      </c>
      <c r="S57">
        <v>6.4641355572616757</v>
      </c>
      <c r="T57">
        <v>0.78092466666666671</v>
      </c>
      <c r="U57">
        <v>59.908134337351491</v>
      </c>
      <c r="V57">
        <v>4.1724814602535769</v>
      </c>
      <c r="W57">
        <v>10.808387407382993</v>
      </c>
      <c r="X57">
        <v>34.558795599230066</v>
      </c>
      <c r="Y57">
        <v>0</v>
      </c>
      <c r="Z57">
        <v>8.2881720779090884</v>
      </c>
      <c r="AA57">
        <v>0</v>
      </c>
      <c r="AB57">
        <v>6.9561524204992926</v>
      </c>
      <c r="AC57">
        <v>0</v>
      </c>
      <c r="AD57">
        <v>0</v>
      </c>
      <c r="AE57">
        <v>8.4733876104053234</v>
      </c>
      <c r="AF57">
        <v>5.8880260959280095</v>
      </c>
      <c r="AG57">
        <v>32.080913532106578</v>
      </c>
      <c r="AH57">
        <v>0</v>
      </c>
      <c r="AI57">
        <v>0</v>
      </c>
      <c r="AJ57">
        <v>0</v>
      </c>
      <c r="AK57">
        <v>14.36959849881797</v>
      </c>
      <c r="AL57">
        <v>28.852295611187607</v>
      </c>
      <c r="AM57">
        <v>8.0720692714492639</v>
      </c>
      <c r="AN57">
        <v>4.1798598558768468E-2</v>
      </c>
      <c r="AO57">
        <v>0</v>
      </c>
      <c r="AP57">
        <v>0</v>
      </c>
      <c r="AQ57">
        <v>0</v>
      </c>
      <c r="AR57">
        <v>14.73516535715579</v>
      </c>
      <c r="AS57">
        <v>16.267663098835126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2.4518973787313429</v>
      </c>
      <c r="AZ57">
        <v>0</v>
      </c>
      <c r="BA57">
        <v>0</v>
      </c>
      <c r="BB57">
        <v>2.2695380967117988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732.00710789800144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271.68037375612943</v>
      </c>
      <c r="L58">
        <v>9.6299758768606978</v>
      </c>
      <c r="M58">
        <v>35.114536949006315</v>
      </c>
      <c r="N58">
        <v>29.041080389513109</v>
      </c>
      <c r="O58">
        <v>73.946235238805968</v>
      </c>
      <c r="P58">
        <v>31.350940348330912</v>
      </c>
      <c r="Q58">
        <v>5.2862537726537226</v>
      </c>
      <c r="R58">
        <v>10.51817489025894</v>
      </c>
      <c r="S58">
        <v>6.4641355572616757</v>
      </c>
      <c r="T58">
        <v>0.78092466666666671</v>
      </c>
      <c r="U58">
        <v>59.908134337351491</v>
      </c>
      <c r="V58">
        <v>4.1724814602535769</v>
      </c>
      <c r="W58">
        <v>10.808387407382993</v>
      </c>
      <c r="X58">
        <v>34.558795599230066</v>
      </c>
      <c r="Y58">
        <v>0</v>
      </c>
      <c r="Z58">
        <v>8.2881720779090884</v>
      </c>
      <c r="AA58">
        <v>0</v>
      </c>
      <c r="AB58">
        <v>6.9561524204992926</v>
      </c>
      <c r="AC58">
        <v>0</v>
      </c>
      <c r="AD58">
        <v>0</v>
      </c>
      <c r="AE58">
        <v>8.4733876104053234</v>
      </c>
      <c r="AF58">
        <v>5.8880260959280095</v>
      </c>
      <c r="AG58">
        <v>32.080913532106578</v>
      </c>
      <c r="AH58">
        <v>0</v>
      </c>
      <c r="AI58">
        <v>0</v>
      </c>
      <c r="AJ58">
        <v>0</v>
      </c>
      <c r="AK58">
        <v>14.36959849881797</v>
      </c>
      <c r="AL58">
        <v>28.852295611187607</v>
      </c>
      <c r="AM58">
        <v>8.0720692714492639</v>
      </c>
      <c r="AN58">
        <v>4.1798598558768468E-2</v>
      </c>
      <c r="AO58">
        <v>0</v>
      </c>
      <c r="AP58">
        <v>0</v>
      </c>
      <c r="AQ58">
        <v>0</v>
      </c>
      <c r="AR58">
        <v>14.73516535715579</v>
      </c>
      <c r="AS58">
        <v>16.267663098835126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2.4518973787313429</v>
      </c>
      <c r="AZ58">
        <v>0</v>
      </c>
      <c r="BA58">
        <v>0</v>
      </c>
      <c r="BB58">
        <v>2.2695380967117988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732.00710789800144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271.68037375612943</v>
      </c>
      <c r="L59">
        <v>9.6299758768606978</v>
      </c>
      <c r="M59">
        <v>35.114536949006315</v>
      </c>
      <c r="N59">
        <v>29.041080389513109</v>
      </c>
      <c r="O59">
        <v>38.591654587242026</v>
      </c>
      <c r="P59">
        <v>31.350940348330912</v>
      </c>
      <c r="Q59">
        <v>5.2862537726537226</v>
      </c>
      <c r="R59">
        <v>10.51817489025894</v>
      </c>
      <c r="S59">
        <v>6.4641355572616757</v>
      </c>
      <c r="T59">
        <v>0.78092466666666671</v>
      </c>
      <c r="U59">
        <v>59.908134337351491</v>
      </c>
      <c r="V59">
        <v>4.1724814602535769</v>
      </c>
      <c r="W59">
        <v>10.808387407382993</v>
      </c>
      <c r="X59">
        <v>34.558795599230066</v>
      </c>
      <c r="Y59">
        <v>0</v>
      </c>
      <c r="Z59">
        <v>8.2881720779090884</v>
      </c>
      <c r="AA59">
        <v>0</v>
      </c>
      <c r="AB59">
        <v>6.9561524204992926</v>
      </c>
      <c r="AC59">
        <v>0</v>
      </c>
      <c r="AD59">
        <v>0</v>
      </c>
      <c r="AE59">
        <v>8.4733876104053234</v>
      </c>
      <c r="AF59">
        <v>5.8880260959280095</v>
      </c>
      <c r="AG59">
        <v>32.080913532106578</v>
      </c>
      <c r="AH59">
        <v>0</v>
      </c>
      <c r="AI59">
        <v>0</v>
      </c>
      <c r="AJ59">
        <v>0</v>
      </c>
      <c r="AK59">
        <v>14.36959849881797</v>
      </c>
      <c r="AL59">
        <v>28.852295611187607</v>
      </c>
      <c r="AM59">
        <v>8.0720692714492639</v>
      </c>
      <c r="AN59">
        <v>4.1798598558768468E-2</v>
      </c>
      <c r="AO59">
        <v>0</v>
      </c>
      <c r="AP59">
        <v>0</v>
      </c>
      <c r="AQ59">
        <v>0</v>
      </c>
      <c r="AR59">
        <v>14.73516535715579</v>
      </c>
      <c r="AS59">
        <v>16.267663098835126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2.4518973787313429</v>
      </c>
      <c r="AZ59">
        <v>0</v>
      </c>
      <c r="BA59">
        <v>0</v>
      </c>
      <c r="BB59">
        <v>2.2695380967117988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696.65252724643744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271.68037375612943</v>
      </c>
      <c r="L60">
        <v>9.6299758768606978</v>
      </c>
      <c r="M60">
        <v>35.114536949006315</v>
      </c>
      <c r="N60">
        <v>29.041080389513109</v>
      </c>
      <c r="O60">
        <v>69.250266504195992</v>
      </c>
      <c r="P60">
        <v>31.350940348330912</v>
      </c>
      <c r="Q60">
        <v>5.2862537726537226</v>
      </c>
      <c r="R60">
        <v>10.51817489025894</v>
      </c>
      <c r="S60">
        <v>6.4641355572616757</v>
      </c>
      <c r="T60">
        <v>0.78092466666666671</v>
      </c>
      <c r="U60">
        <v>59.908134337351491</v>
      </c>
      <c r="V60">
        <v>4.1724814602535769</v>
      </c>
      <c r="W60">
        <v>10.808387407382993</v>
      </c>
      <c r="X60">
        <v>34.558795599230066</v>
      </c>
      <c r="Y60">
        <v>0</v>
      </c>
      <c r="Z60">
        <v>8.2881720779090884</v>
      </c>
      <c r="AA60">
        <v>0</v>
      </c>
      <c r="AB60">
        <v>6.9561524204992926</v>
      </c>
      <c r="AC60">
        <v>0</v>
      </c>
      <c r="AD60">
        <v>0</v>
      </c>
      <c r="AE60">
        <v>8.4733876104053234</v>
      </c>
      <c r="AF60">
        <v>5.8880260959280095</v>
      </c>
      <c r="AG60">
        <v>32.080913532106578</v>
      </c>
      <c r="AH60">
        <v>0</v>
      </c>
      <c r="AI60">
        <v>0</v>
      </c>
      <c r="AJ60">
        <v>0</v>
      </c>
      <c r="AK60">
        <v>14.36959849881797</v>
      </c>
      <c r="AL60">
        <v>28.852295611187607</v>
      </c>
      <c r="AM60">
        <v>8.0720692714492639</v>
      </c>
      <c r="AN60">
        <v>4.1798598558768468E-2</v>
      </c>
      <c r="AO60">
        <v>0</v>
      </c>
      <c r="AP60">
        <v>0</v>
      </c>
      <c r="AQ60">
        <v>0</v>
      </c>
      <c r="AR60">
        <v>14.73516535715579</v>
      </c>
      <c r="AS60">
        <v>16.267663098835126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2.4518973787313429</v>
      </c>
      <c r="AZ60">
        <v>0</v>
      </c>
      <c r="BA60">
        <v>0</v>
      </c>
      <c r="BB60">
        <v>2.2695380967117988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727.31113916339143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271.68037375612943</v>
      </c>
      <c r="L61">
        <v>9.6299758768606978</v>
      </c>
      <c r="M61">
        <v>62.460142528005242</v>
      </c>
      <c r="N61">
        <v>52.89972930577548</v>
      </c>
      <c r="O61">
        <v>73.946235238805968</v>
      </c>
      <c r="P61">
        <v>31.350940348330912</v>
      </c>
      <c r="Q61">
        <v>5.2864019433198379</v>
      </c>
      <c r="R61">
        <v>10.51817489025894</v>
      </c>
      <c r="S61">
        <v>6.4641355572616757</v>
      </c>
      <c r="T61">
        <v>0.78092466666666671</v>
      </c>
      <c r="U61">
        <v>59.908134337351491</v>
      </c>
      <c r="V61">
        <v>4.1724814602535769</v>
      </c>
      <c r="W61">
        <v>10.813028114635504</v>
      </c>
      <c r="X61">
        <v>33.882736889915591</v>
      </c>
      <c r="Y61">
        <v>0</v>
      </c>
      <c r="Z61">
        <v>5.5254483447272715</v>
      </c>
      <c r="AA61">
        <v>0</v>
      </c>
      <c r="AB61">
        <v>6.9561524204992926</v>
      </c>
      <c r="AC61">
        <v>0</v>
      </c>
      <c r="AD61">
        <v>0</v>
      </c>
      <c r="AE61">
        <v>8.4733876104053234</v>
      </c>
      <c r="AF61">
        <v>5.8880260959280095</v>
      </c>
      <c r="AG61">
        <v>32.080913532106578</v>
      </c>
      <c r="AH61">
        <v>0</v>
      </c>
      <c r="AI61">
        <v>0</v>
      </c>
      <c r="AJ61">
        <v>0</v>
      </c>
      <c r="AK61">
        <v>14.36959849881797</v>
      </c>
      <c r="AL61">
        <v>28.852295611187607</v>
      </c>
      <c r="AM61">
        <v>8.0720692714492639</v>
      </c>
      <c r="AN61">
        <v>4.1798598558768468E-2</v>
      </c>
      <c r="AO61">
        <v>0</v>
      </c>
      <c r="AP61">
        <v>0</v>
      </c>
      <c r="AQ61">
        <v>0</v>
      </c>
      <c r="AR61">
        <v>14.73516535715579</v>
      </c>
      <c r="AS61">
        <v>16.267663098835126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2.4518973787313429</v>
      </c>
      <c r="AZ61">
        <v>0</v>
      </c>
      <c r="BA61">
        <v>0</v>
      </c>
      <c r="BB61">
        <v>2.2695380967117988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779.7773688286851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271.68037375612943</v>
      </c>
      <c r="L62">
        <v>9.6299758768606978</v>
      </c>
      <c r="M62">
        <v>63.849909983979501</v>
      </c>
      <c r="N62">
        <v>52.89972930577548</v>
      </c>
      <c r="O62">
        <v>73.946235238805968</v>
      </c>
      <c r="P62">
        <v>31.350940348330912</v>
      </c>
      <c r="Q62">
        <v>5.2864019433198379</v>
      </c>
      <c r="R62">
        <v>10.51817489025894</v>
      </c>
      <c r="S62">
        <v>6.4641355572616757</v>
      </c>
      <c r="T62">
        <v>0.78092466666666671</v>
      </c>
      <c r="U62">
        <v>59.908134337351491</v>
      </c>
      <c r="V62">
        <v>4.1724814602535769</v>
      </c>
      <c r="W62">
        <v>14.467460986609399</v>
      </c>
      <c r="X62">
        <v>62.827808613266235</v>
      </c>
      <c r="Y62">
        <v>0</v>
      </c>
      <c r="Z62">
        <v>5.5254483447272715</v>
      </c>
      <c r="AA62">
        <v>0</v>
      </c>
      <c r="AB62">
        <v>0</v>
      </c>
      <c r="AC62">
        <v>0</v>
      </c>
      <c r="AD62">
        <v>0</v>
      </c>
      <c r="AE62">
        <v>8.4733876104053234</v>
      </c>
      <c r="AF62">
        <v>5.8880260959280095</v>
      </c>
      <c r="AG62">
        <v>32.080913532106578</v>
      </c>
      <c r="AH62">
        <v>0</v>
      </c>
      <c r="AI62">
        <v>0</v>
      </c>
      <c r="AJ62">
        <v>0</v>
      </c>
      <c r="AK62">
        <v>14.36959849881797</v>
      </c>
      <c r="AL62">
        <v>28.852295611187607</v>
      </c>
      <c r="AM62">
        <v>8.0720692714492639</v>
      </c>
      <c r="AN62">
        <v>4.1798598558768468E-2</v>
      </c>
      <c r="AO62">
        <v>0</v>
      </c>
      <c r="AP62">
        <v>0</v>
      </c>
      <c r="AQ62">
        <v>0</v>
      </c>
      <c r="AR62">
        <v>14.73516535715579</v>
      </c>
      <c r="AS62">
        <v>16.267663098835126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2.4518973787313429</v>
      </c>
      <c r="AZ62">
        <v>0</v>
      </c>
      <c r="BA62">
        <v>0</v>
      </c>
      <c r="BB62">
        <v>2.2695380967117988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806.81048845948465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271.68037375612943</v>
      </c>
      <c r="L63">
        <v>9.6299299012717299</v>
      </c>
      <c r="M63">
        <v>63.849909983979501</v>
      </c>
      <c r="N63">
        <v>52.89972930577548</v>
      </c>
      <c r="O63">
        <v>73.946235238805968</v>
      </c>
      <c r="P63">
        <v>31.350940348330912</v>
      </c>
      <c r="Q63">
        <v>5.287390030769231</v>
      </c>
      <c r="R63">
        <v>10.516393242615333</v>
      </c>
      <c r="S63">
        <v>6.4622634285714291</v>
      </c>
      <c r="T63">
        <v>0.78092466666666671</v>
      </c>
      <c r="U63">
        <v>59.908134337351491</v>
      </c>
      <c r="V63">
        <v>4.4000000000000004</v>
      </c>
      <c r="W63">
        <v>19.656132113468839</v>
      </c>
      <c r="X63">
        <v>62.827808613266235</v>
      </c>
      <c r="Y63">
        <v>0</v>
      </c>
      <c r="Z63">
        <v>5.5254483447272715</v>
      </c>
      <c r="AA63">
        <v>0</v>
      </c>
      <c r="AB63">
        <v>0</v>
      </c>
      <c r="AC63">
        <v>0</v>
      </c>
      <c r="AD63">
        <v>0</v>
      </c>
      <c r="AE63">
        <v>8.4733876104053234</v>
      </c>
      <c r="AF63">
        <v>5.8880260959280095</v>
      </c>
      <c r="AG63">
        <v>32.080913532106578</v>
      </c>
      <c r="AH63">
        <v>0</v>
      </c>
      <c r="AI63">
        <v>0</v>
      </c>
      <c r="AJ63">
        <v>0</v>
      </c>
      <c r="AK63">
        <v>14.36959849881797</v>
      </c>
      <c r="AL63">
        <v>19.234863740791734</v>
      </c>
      <c r="AM63">
        <v>8.0720692714492639</v>
      </c>
      <c r="AN63">
        <v>4.1798598558768468E-2</v>
      </c>
      <c r="AO63">
        <v>0</v>
      </c>
      <c r="AP63">
        <v>0</v>
      </c>
      <c r="AQ63">
        <v>0</v>
      </c>
      <c r="AR63">
        <v>17.3079722856884</v>
      </c>
      <c r="AS63">
        <v>16.267663098835126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2.4518973787313429</v>
      </c>
      <c r="AZ63">
        <v>0</v>
      </c>
      <c r="BA63">
        <v>0</v>
      </c>
      <c r="BB63">
        <v>2.459499435203095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805.36930285824508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271.68037375612943</v>
      </c>
      <c r="L64">
        <v>9.6300252984496133</v>
      </c>
      <c r="M64">
        <v>63.849909983979501</v>
      </c>
      <c r="N64">
        <v>52.89972930577548</v>
      </c>
      <c r="O64">
        <v>73.946235238805968</v>
      </c>
      <c r="P64">
        <v>31.350940348330912</v>
      </c>
      <c r="Q64">
        <v>5.287390030769231</v>
      </c>
      <c r="R64">
        <v>19.116858751355537</v>
      </c>
      <c r="S64">
        <v>6.4622634285714291</v>
      </c>
      <c r="T64">
        <v>1.3705802627986348</v>
      </c>
      <c r="U64">
        <v>59.908134337351491</v>
      </c>
      <c r="V64">
        <v>4.4000000000000004</v>
      </c>
      <c r="W64">
        <v>19.656132113468839</v>
      </c>
      <c r="X64">
        <v>62.827808613266235</v>
      </c>
      <c r="Y64">
        <v>0</v>
      </c>
      <c r="Z64">
        <v>5.5254483447272715</v>
      </c>
      <c r="AA64">
        <v>0</v>
      </c>
      <c r="AB64">
        <v>0</v>
      </c>
      <c r="AC64">
        <v>0</v>
      </c>
      <c r="AD64">
        <v>0</v>
      </c>
      <c r="AE64">
        <v>8.4733876104053234</v>
      </c>
      <c r="AF64">
        <v>5.8880260959280095</v>
      </c>
      <c r="AG64">
        <v>32.080913532106578</v>
      </c>
      <c r="AH64">
        <v>0</v>
      </c>
      <c r="AI64">
        <v>0</v>
      </c>
      <c r="AJ64">
        <v>0</v>
      </c>
      <c r="AK64">
        <v>14.36959849881797</v>
      </c>
      <c r="AL64">
        <v>19.234863740791734</v>
      </c>
      <c r="AM64">
        <v>8.0720692714492639</v>
      </c>
      <c r="AN64">
        <v>4.1798598558768468E-2</v>
      </c>
      <c r="AO64">
        <v>0</v>
      </c>
      <c r="AP64">
        <v>0</v>
      </c>
      <c r="AQ64">
        <v>0</v>
      </c>
      <c r="AR64">
        <v>17.3079722856884</v>
      </c>
      <c r="AS64">
        <v>16.267663098835126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2.4518973787313429</v>
      </c>
      <c r="AZ64">
        <v>0</v>
      </c>
      <c r="BA64">
        <v>0</v>
      </c>
      <c r="BB64">
        <v>2.459499435203095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814.55951936029498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271.68037375612943</v>
      </c>
      <c r="L65">
        <v>9.629892040753786</v>
      </c>
      <c r="M65">
        <v>63.849909983979501</v>
      </c>
      <c r="N65">
        <v>52.89972930577548</v>
      </c>
      <c r="O65">
        <v>73.946235238805968</v>
      </c>
      <c r="P65">
        <v>31.350940348330912</v>
      </c>
      <c r="Q65">
        <v>9.6163475933609952</v>
      </c>
      <c r="R65">
        <v>19.116858751355537</v>
      </c>
      <c r="S65">
        <v>11.754766726284997</v>
      </c>
      <c r="T65">
        <v>1.3705802627986348</v>
      </c>
      <c r="U65">
        <v>59.908134337351491</v>
      </c>
      <c r="V65">
        <v>4.2420729865284974</v>
      </c>
      <c r="W65">
        <v>19.656132113468839</v>
      </c>
      <c r="X65">
        <v>62.827808613266235</v>
      </c>
      <c r="Y65">
        <v>0</v>
      </c>
      <c r="Z65">
        <v>5.5254483447272715</v>
      </c>
      <c r="AA65">
        <v>0</v>
      </c>
      <c r="AB65">
        <v>0</v>
      </c>
      <c r="AC65">
        <v>0</v>
      </c>
      <c r="AD65">
        <v>0</v>
      </c>
      <c r="AE65">
        <v>8.4733876104053234</v>
      </c>
      <c r="AF65">
        <v>5.8880260959280095</v>
      </c>
      <c r="AG65">
        <v>32.080913532106578</v>
      </c>
      <c r="AH65">
        <v>0</v>
      </c>
      <c r="AI65">
        <v>0</v>
      </c>
      <c r="AJ65">
        <v>0</v>
      </c>
      <c r="AK65">
        <v>14.36959849881797</v>
      </c>
      <c r="AL65">
        <v>9.6174318703958672</v>
      </c>
      <c r="AM65">
        <v>8.0720692714492639</v>
      </c>
      <c r="AN65">
        <v>4.1798598558768468E-2</v>
      </c>
      <c r="AO65">
        <v>0</v>
      </c>
      <c r="AP65">
        <v>0.3256438995857498</v>
      </c>
      <c r="AQ65">
        <v>0</v>
      </c>
      <c r="AR65">
        <v>17.3079722856884</v>
      </c>
      <c r="AS65">
        <v>16.267663098835126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2.4518973787313429</v>
      </c>
      <c r="AZ65">
        <v>0</v>
      </c>
      <c r="BA65">
        <v>0</v>
      </c>
      <c r="BB65">
        <v>2.459499435203095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814.7311319786229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298.09302339879025</v>
      </c>
      <c r="L66">
        <v>17.509857622243235</v>
      </c>
      <c r="M66">
        <v>63.849909983979501</v>
      </c>
      <c r="N66">
        <v>52.89972930577548</v>
      </c>
      <c r="O66">
        <v>73.946235238805968</v>
      </c>
      <c r="P66">
        <v>31.350940348330912</v>
      </c>
      <c r="Q66">
        <v>9.6163475933609952</v>
      </c>
      <c r="R66">
        <v>19.116858751355537</v>
      </c>
      <c r="S66">
        <v>11.754766726284997</v>
      </c>
      <c r="T66">
        <v>1.3705802627986348</v>
      </c>
      <c r="U66">
        <v>59.908134337351491</v>
      </c>
      <c r="V66">
        <v>4.2420729865284974</v>
      </c>
      <c r="W66">
        <v>19.656132113468839</v>
      </c>
      <c r="X66">
        <v>62.827808613266235</v>
      </c>
      <c r="Y66">
        <v>0</v>
      </c>
      <c r="Z66">
        <v>5.5254483447272715</v>
      </c>
      <c r="AA66">
        <v>5.2890640443037986</v>
      </c>
      <c r="AB66">
        <v>0</v>
      </c>
      <c r="AC66">
        <v>0</v>
      </c>
      <c r="AD66">
        <v>0</v>
      </c>
      <c r="AE66">
        <v>8.4733876104053234</v>
      </c>
      <c r="AF66">
        <v>5.8880260959280095</v>
      </c>
      <c r="AG66">
        <v>32.080913532106578</v>
      </c>
      <c r="AH66">
        <v>0</v>
      </c>
      <c r="AI66">
        <v>0</v>
      </c>
      <c r="AJ66">
        <v>0</v>
      </c>
      <c r="AK66">
        <v>14.36959849881797</v>
      </c>
      <c r="AL66">
        <v>9.6174318703958672</v>
      </c>
      <c r="AM66">
        <v>8.0720692714492639</v>
      </c>
      <c r="AN66">
        <v>4.1798598558768468E-2</v>
      </c>
      <c r="AO66">
        <v>0</v>
      </c>
      <c r="AP66">
        <v>0.3256438995857498</v>
      </c>
      <c r="AQ66">
        <v>0</v>
      </c>
      <c r="AR66">
        <v>14.73516535715579</v>
      </c>
      <c r="AS66">
        <v>16.267663098835126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2.4518973787313429</v>
      </c>
      <c r="AZ66">
        <v>0</v>
      </c>
      <c r="BA66">
        <v>0</v>
      </c>
      <c r="BB66">
        <v>2.459499435203095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851.74000431854427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284.58864516616222</v>
      </c>
      <c r="L67">
        <v>17.510124492431586</v>
      </c>
      <c r="M67">
        <v>63.849909983979501</v>
      </c>
      <c r="N67">
        <v>52.89972930577548</v>
      </c>
      <c r="O67">
        <v>73.946235238805968</v>
      </c>
      <c r="P67">
        <v>31.350940348330912</v>
      </c>
      <c r="Q67">
        <v>9.6163475933609952</v>
      </c>
      <c r="R67">
        <v>19.116858751355537</v>
      </c>
      <c r="S67">
        <v>11.754766726284997</v>
      </c>
      <c r="T67">
        <v>1.3705802627986348</v>
      </c>
      <c r="U67">
        <v>59.908134337351491</v>
      </c>
      <c r="V67">
        <v>4.2420729865284974</v>
      </c>
      <c r="W67">
        <v>19.656132113468839</v>
      </c>
      <c r="X67">
        <v>62.827808613266235</v>
      </c>
      <c r="Y67">
        <v>0</v>
      </c>
      <c r="Z67">
        <v>5.5254483447272715</v>
      </c>
      <c r="AA67">
        <v>5.2890640443037986</v>
      </c>
      <c r="AB67">
        <v>0</v>
      </c>
      <c r="AC67">
        <v>0</v>
      </c>
      <c r="AD67">
        <v>4.6631997424018694</v>
      </c>
      <c r="AE67">
        <v>8.4733876104053234</v>
      </c>
      <c r="AF67">
        <v>0</v>
      </c>
      <c r="AG67">
        <v>32.080913532106578</v>
      </c>
      <c r="AH67">
        <v>0</v>
      </c>
      <c r="AI67">
        <v>0</v>
      </c>
      <c r="AJ67">
        <v>0</v>
      </c>
      <c r="AK67">
        <v>14.36959849881797</v>
      </c>
      <c r="AL67">
        <v>9.6174318703958672</v>
      </c>
      <c r="AM67">
        <v>8.0720692714492639</v>
      </c>
      <c r="AN67">
        <v>4.1798598558768468E-2</v>
      </c>
      <c r="AO67">
        <v>0</v>
      </c>
      <c r="AP67">
        <v>0.3256438995857498</v>
      </c>
      <c r="AQ67">
        <v>0</v>
      </c>
      <c r="AR67">
        <v>5.6133965356884037</v>
      </c>
      <c r="AS67">
        <v>16.267663098835126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2.4518973787313429</v>
      </c>
      <c r="AZ67">
        <v>0</v>
      </c>
      <c r="BA67">
        <v>0</v>
      </c>
      <c r="BB67">
        <v>2.459499435203095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827.88929778111105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311.59983998918921</v>
      </c>
      <c r="L68">
        <v>17.510124492431586</v>
      </c>
      <c r="M68">
        <v>63.849909983979501</v>
      </c>
      <c r="N68">
        <v>52.89972930577548</v>
      </c>
      <c r="O68">
        <v>73.946235238805968</v>
      </c>
      <c r="P68">
        <v>31.350940348330912</v>
      </c>
      <c r="Q68">
        <v>9.6163475933609952</v>
      </c>
      <c r="R68">
        <v>19.116858751355537</v>
      </c>
      <c r="S68">
        <v>11.754766726284997</v>
      </c>
      <c r="T68">
        <v>1.3705802627986348</v>
      </c>
      <c r="U68">
        <v>59.908134337351491</v>
      </c>
      <c r="V68">
        <v>4.2420729865284974</v>
      </c>
      <c r="W68">
        <v>19.656132113468839</v>
      </c>
      <c r="X68">
        <v>62.827808613266235</v>
      </c>
      <c r="Y68">
        <v>0</v>
      </c>
      <c r="Z68">
        <v>5.5254483447272715</v>
      </c>
      <c r="AA68">
        <v>5.6907653000000016</v>
      </c>
      <c r="AB68">
        <v>0</v>
      </c>
      <c r="AC68">
        <v>0</v>
      </c>
      <c r="AD68">
        <v>4.6631997424018694</v>
      </c>
      <c r="AE68">
        <v>8.4733876104053234</v>
      </c>
      <c r="AF68">
        <v>0</v>
      </c>
      <c r="AG68">
        <v>32.080913532106578</v>
      </c>
      <c r="AH68">
        <v>0</v>
      </c>
      <c r="AI68">
        <v>0</v>
      </c>
      <c r="AJ68">
        <v>0</v>
      </c>
      <c r="AK68">
        <v>14.36959849881797</v>
      </c>
      <c r="AL68">
        <v>9.6174318703958672</v>
      </c>
      <c r="AM68">
        <v>8.0720692714492639</v>
      </c>
      <c r="AN68">
        <v>4.1798598558768468E-2</v>
      </c>
      <c r="AO68">
        <v>0</v>
      </c>
      <c r="AP68">
        <v>0.3256438995857498</v>
      </c>
      <c r="AQ68">
        <v>0</v>
      </c>
      <c r="AR68">
        <v>1.8711320321557963</v>
      </c>
      <c r="AS68">
        <v>16.267663098835126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2.4518973787313429</v>
      </c>
      <c r="AZ68">
        <v>0</v>
      </c>
      <c r="BA68">
        <v>0</v>
      </c>
      <c r="BB68">
        <v>2.459499435203095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851.5599293563015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334.75201635999065</v>
      </c>
      <c r="L69">
        <v>17.510124492431586</v>
      </c>
      <c r="M69">
        <v>63.849909983979501</v>
      </c>
      <c r="N69">
        <v>52.89972930577548</v>
      </c>
      <c r="O69">
        <v>73.946235238805968</v>
      </c>
      <c r="P69">
        <v>31.350940348330912</v>
      </c>
      <c r="Q69">
        <v>9.6163475933609952</v>
      </c>
      <c r="R69">
        <v>19.116858751355537</v>
      </c>
      <c r="S69">
        <v>11.754766726284997</v>
      </c>
      <c r="T69">
        <v>1.3705802627986348</v>
      </c>
      <c r="U69">
        <v>59.908134337351491</v>
      </c>
      <c r="V69">
        <v>4.2420729865284974</v>
      </c>
      <c r="W69">
        <v>19.656132113468839</v>
      </c>
      <c r="X69">
        <v>62.827808613266235</v>
      </c>
      <c r="Y69">
        <v>0</v>
      </c>
      <c r="Z69">
        <v>5.5254483447272715</v>
      </c>
      <c r="AA69">
        <v>11.90641993037975</v>
      </c>
      <c r="AB69">
        <v>0</v>
      </c>
      <c r="AC69">
        <v>0</v>
      </c>
      <c r="AD69">
        <v>4.6631997424018694</v>
      </c>
      <c r="AE69">
        <v>8.4733876104053234</v>
      </c>
      <c r="AF69">
        <v>0</v>
      </c>
      <c r="AG69">
        <v>32.080913532106578</v>
      </c>
      <c r="AH69">
        <v>0</v>
      </c>
      <c r="AI69">
        <v>0</v>
      </c>
      <c r="AJ69">
        <v>0</v>
      </c>
      <c r="AK69">
        <v>14.36959849881797</v>
      </c>
      <c r="AL69">
        <v>9.6174318703958672</v>
      </c>
      <c r="AM69">
        <v>8.0720692714492639</v>
      </c>
      <c r="AN69">
        <v>4.1798598558768468E-2</v>
      </c>
      <c r="AO69">
        <v>0</v>
      </c>
      <c r="AP69">
        <v>0.81411018815244407</v>
      </c>
      <c r="AQ69">
        <v>0</v>
      </c>
      <c r="AR69">
        <v>1.8711320321557963</v>
      </c>
      <c r="AS69">
        <v>16.267663098835126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2.4518973787313429</v>
      </c>
      <c r="AZ69">
        <v>0</v>
      </c>
      <c r="BA69">
        <v>0</v>
      </c>
      <c r="BB69">
        <v>2.459499435203095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881.41622664604949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342.47014938627899</v>
      </c>
      <c r="L70">
        <v>17.510182011147936</v>
      </c>
      <c r="M70">
        <v>63.849909983979501</v>
      </c>
      <c r="N70">
        <v>52.89972930577548</v>
      </c>
      <c r="O70">
        <v>73.946235238805968</v>
      </c>
      <c r="P70">
        <v>31.350940348330912</v>
      </c>
      <c r="Q70">
        <v>9.6205116271186455</v>
      </c>
      <c r="R70">
        <v>19.116214390030002</v>
      </c>
      <c r="S70">
        <v>11.757056692913386</v>
      </c>
      <c r="T70">
        <v>1.3705802627986348</v>
      </c>
      <c r="U70">
        <v>59.908134337351491</v>
      </c>
      <c r="V70">
        <v>4.2420729865284974</v>
      </c>
      <c r="W70">
        <v>19.656132113468839</v>
      </c>
      <c r="X70">
        <v>62.827808613266235</v>
      </c>
      <c r="Y70">
        <v>0</v>
      </c>
      <c r="Z70">
        <v>5.5254483447272715</v>
      </c>
      <c r="AA70">
        <v>11.90641993037975</v>
      </c>
      <c r="AB70">
        <v>0</v>
      </c>
      <c r="AC70">
        <v>0</v>
      </c>
      <c r="AD70">
        <v>4.6631997424018694</v>
      </c>
      <c r="AE70">
        <v>8.4733876104053234</v>
      </c>
      <c r="AF70">
        <v>0</v>
      </c>
      <c r="AG70">
        <v>32.080913532106578</v>
      </c>
      <c r="AH70">
        <v>0</v>
      </c>
      <c r="AI70">
        <v>0</v>
      </c>
      <c r="AJ70">
        <v>0</v>
      </c>
      <c r="AK70">
        <v>14.36959849881797</v>
      </c>
      <c r="AL70">
        <v>9.6174318703958672</v>
      </c>
      <c r="AM70">
        <v>8.0720692714492639</v>
      </c>
      <c r="AN70">
        <v>4.1798598558768468E-2</v>
      </c>
      <c r="AO70">
        <v>0</v>
      </c>
      <c r="AP70">
        <v>0.81411018815244407</v>
      </c>
      <c r="AQ70">
        <v>0</v>
      </c>
      <c r="AR70">
        <v>14.033490899999995</v>
      </c>
      <c r="AS70">
        <v>16.267663098835126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2.4518973787313429</v>
      </c>
      <c r="AZ70">
        <v>0</v>
      </c>
      <c r="BA70">
        <v>0</v>
      </c>
      <c r="BB70">
        <v>2.459499435203095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901.30258569795899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360.79959744147305</v>
      </c>
      <c r="L71">
        <v>17.509836143223446</v>
      </c>
      <c r="M71">
        <v>63.849909983979501</v>
      </c>
      <c r="N71">
        <v>52.89972930577548</v>
      </c>
      <c r="O71">
        <v>73.946235238805968</v>
      </c>
      <c r="P71">
        <v>31.350940348330912</v>
      </c>
      <c r="Q71">
        <v>9.6205116271186455</v>
      </c>
      <c r="R71">
        <v>19.116214390030002</v>
      </c>
      <c r="S71">
        <v>11.757056692913386</v>
      </c>
      <c r="T71">
        <v>1.3705802627986348</v>
      </c>
      <c r="U71">
        <v>59.908134337351491</v>
      </c>
      <c r="V71">
        <v>4.2420729865284974</v>
      </c>
      <c r="W71">
        <v>19.656132113468839</v>
      </c>
      <c r="X71">
        <v>62.827808613266235</v>
      </c>
      <c r="Y71">
        <v>0</v>
      </c>
      <c r="Z71">
        <v>2.7627241723636358</v>
      </c>
      <c r="AA71">
        <v>11.90641993037975</v>
      </c>
      <c r="AB71">
        <v>0</v>
      </c>
      <c r="AC71">
        <v>0</v>
      </c>
      <c r="AD71">
        <v>4.6631997424018694</v>
      </c>
      <c r="AE71">
        <v>8.4733876104053234</v>
      </c>
      <c r="AF71">
        <v>0</v>
      </c>
      <c r="AG71">
        <v>32.080913532106578</v>
      </c>
      <c r="AH71">
        <v>8.6058181387895463</v>
      </c>
      <c r="AI71">
        <v>0</v>
      </c>
      <c r="AJ71">
        <v>0</v>
      </c>
      <c r="AK71">
        <v>14.36959849881797</v>
      </c>
      <c r="AL71">
        <v>9.1992824315834749</v>
      </c>
      <c r="AM71">
        <v>8.0720692714492639</v>
      </c>
      <c r="AN71">
        <v>4.1798598558768468E-2</v>
      </c>
      <c r="AO71">
        <v>0</v>
      </c>
      <c r="AP71">
        <v>0.81411018815244407</v>
      </c>
      <c r="AQ71">
        <v>0</v>
      </c>
      <c r="AR71">
        <v>14.73516535715579</v>
      </c>
      <c r="AS71">
        <v>16.267663098835126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2.4518973787313429</v>
      </c>
      <c r="AZ71">
        <v>0</v>
      </c>
      <c r="BA71">
        <v>0.34131129729729731</v>
      </c>
      <c r="BB71">
        <v>2.459499435203095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926.09961816729515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391.66991234929264</v>
      </c>
      <c r="L72">
        <v>17.509836143223446</v>
      </c>
      <c r="M72">
        <v>63.849909983979501</v>
      </c>
      <c r="N72">
        <v>52.89972930577548</v>
      </c>
      <c r="O72">
        <v>73.946235238805968</v>
      </c>
      <c r="P72">
        <v>31.350940348330912</v>
      </c>
      <c r="Q72">
        <v>9.6205116271186455</v>
      </c>
      <c r="R72">
        <v>19.116214390030002</v>
      </c>
      <c r="S72">
        <v>11.757056692913386</v>
      </c>
      <c r="T72">
        <v>1.3705802627986348</v>
      </c>
      <c r="U72">
        <v>59.908134337351491</v>
      </c>
      <c r="V72">
        <v>4.2420729865284974</v>
      </c>
      <c r="W72">
        <v>19.656132113468839</v>
      </c>
      <c r="X72">
        <v>62.827808613266235</v>
      </c>
      <c r="Y72">
        <v>0</v>
      </c>
      <c r="Z72">
        <v>2.7627241723636358</v>
      </c>
      <c r="AA72">
        <v>11.90641993037975</v>
      </c>
      <c r="AB72">
        <v>1.7601600001492914</v>
      </c>
      <c r="AC72">
        <v>0</v>
      </c>
      <c r="AD72">
        <v>4.6631997424018694</v>
      </c>
      <c r="AE72">
        <v>8.4733876104053234</v>
      </c>
      <c r="AF72">
        <v>0</v>
      </c>
      <c r="AG72">
        <v>32.080913532106578</v>
      </c>
      <c r="AH72">
        <v>10.518221873130276</v>
      </c>
      <c r="AI72">
        <v>0</v>
      </c>
      <c r="AJ72">
        <v>0</v>
      </c>
      <c r="AK72">
        <v>14.36959849881797</v>
      </c>
      <c r="AL72">
        <v>9.1992824315834749</v>
      </c>
      <c r="AM72">
        <v>8.0720692714492639</v>
      </c>
      <c r="AN72">
        <v>4.1798598558768468E-2</v>
      </c>
      <c r="AO72">
        <v>0</v>
      </c>
      <c r="AP72">
        <v>0.81411018815244407</v>
      </c>
      <c r="AQ72">
        <v>0</v>
      </c>
      <c r="AR72">
        <v>14.73516535715579</v>
      </c>
      <c r="AS72">
        <v>16.267663098835126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2.4518973787313429</v>
      </c>
      <c r="AZ72">
        <v>0</v>
      </c>
      <c r="BA72">
        <v>0.41828400000000004</v>
      </c>
      <c r="BB72">
        <v>2.459499435203095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960.71946951230746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402.28128602210256</v>
      </c>
      <c r="L73">
        <v>17.50982381802266</v>
      </c>
      <c r="M73">
        <v>63.849909983979501</v>
      </c>
      <c r="N73">
        <v>52.89972930577548</v>
      </c>
      <c r="O73">
        <v>73.946235238805968</v>
      </c>
      <c r="P73">
        <v>31.350940348330912</v>
      </c>
      <c r="Q73">
        <v>9.6205116271186455</v>
      </c>
      <c r="R73">
        <v>19.116214390030002</v>
      </c>
      <c r="S73">
        <v>11.757056692913386</v>
      </c>
      <c r="T73">
        <v>1.3705802627986348</v>
      </c>
      <c r="U73">
        <v>59.908134337351491</v>
      </c>
      <c r="V73">
        <v>4.2420729865284974</v>
      </c>
      <c r="W73">
        <v>19.656132113468839</v>
      </c>
      <c r="X73">
        <v>62.827808613266235</v>
      </c>
      <c r="Y73">
        <v>0</v>
      </c>
      <c r="Z73">
        <v>2.7627241723636358</v>
      </c>
      <c r="AA73">
        <v>11.90641993037975</v>
      </c>
      <c r="AB73">
        <v>6.9561524204992926</v>
      </c>
      <c r="AC73">
        <v>4.9830451785144456</v>
      </c>
      <c r="AD73">
        <v>4.6631997424018694</v>
      </c>
      <c r="AE73">
        <v>8.4733876104053234</v>
      </c>
      <c r="AF73">
        <v>0</v>
      </c>
      <c r="AG73">
        <v>32.080913532106578</v>
      </c>
      <c r="AH73">
        <v>19.124040011919821</v>
      </c>
      <c r="AI73">
        <v>0</v>
      </c>
      <c r="AJ73">
        <v>0</v>
      </c>
      <c r="AK73">
        <v>14.36959849881797</v>
      </c>
      <c r="AL73">
        <v>19.234863740791734</v>
      </c>
      <c r="AM73">
        <v>8.0720692714492639</v>
      </c>
      <c r="AN73">
        <v>4.1798598558768468E-2</v>
      </c>
      <c r="AO73">
        <v>0</v>
      </c>
      <c r="AP73">
        <v>0.81411018815244407</v>
      </c>
      <c r="AQ73">
        <v>7.1201880563796669</v>
      </c>
      <c r="AR73">
        <v>14.73516535715579</v>
      </c>
      <c r="AS73">
        <v>16.267663098835126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2.4518973787313429</v>
      </c>
      <c r="AZ73">
        <v>0.82887927071823198</v>
      </c>
      <c r="BA73">
        <v>0.76182812048192772</v>
      </c>
      <c r="BB73">
        <v>2.459499435203095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1008.4438793543586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399.38797475795786</v>
      </c>
      <c r="L74">
        <v>17.510298616446708</v>
      </c>
      <c r="M74">
        <v>63.849909983979501</v>
      </c>
      <c r="N74">
        <v>52.89972930577548</v>
      </c>
      <c r="O74">
        <v>73.946235238805968</v>
      </c>
      <c r="P74">
        <v>31.350940348330912</v>
      </c>
      <c r="Q74">
        <v>9.6205116271186455</v>
      </c>
      <c r="R74">
        <v>19.116214390030002</v>
      </c>
      <c r="S74">
        <v>11.757056692913386</v>
      </c>
      <c r="T74">
        <v>1.3705802627986348</v>
      </c>
      <c r="U74">
        <v>59.908134337351491</v>
      </c>
      <c r="V74">
        <v>4.2420729865284974</v>
      </c>
      <c r="W74">
        <v>19.656132113468839</v>
      </c>
      <c r="X74">
        <v>62.827808613266235</v>
      </c>
      <c r="Y74">
        <v>0</v>
      </c>
      <c r="Z74">
        <v>2.7627241723636358</v>
      </c>
      <c r="AA74">
        <v>11.90641993037975</v>
      </c>
      <c r="AB74">
        <v>6.9561524204992926</v>
      </c>
      <c r="AC74">
        <v>4.9830451785144456</v>
      </c>
      <c r="AD74">
        <v>4.6631997424018694</v>
      </c>
      <c r="AE74">
        <v>8.4733876104053234</v>
      </c>
      <c r="AF74">
        <v>0</v>
      </c>
      <c r="AG74">
        <v>32.080913532106578</v>
      </c>
      <c r="AH74">
        <v>30.59846419697255</v>
      </c>
      <c r="AI74">
        <v>0</v>
      </c>
      <c r="AJ74">
        <v>0</v>
      </c>
      <c r="AK74">
        <v>14.36959849881797</v>
      </c>
      <c r="AL74">
        <v>19.234863740791734</v>
      </c>
      <c r="AM74">
        <v>8.0720692714492639</v>
      </c>
      <c r="AN74">
        <v>4.1798598558768468E-2</v>
      </c>
      <c r="AO74">
        <v>0</v>
      </c>
      <c r="AP74">
        <v>0.81411018815244407</v>
      </c>
      <c r="AQ74">
        <v>14.240376112759334</v>
      </c>
      <c r="AR74">
        <v>14.73516535715579</v>
      </c>
      <c r="AS74">
        <v>16.267663098835126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2.4518973787313429</v>
      </c>
      <c r="AZ74">
        <v>1.657758541436464</v>
      </c>
      <c r="BA74">
        <v>1.2097343458646614</v>
      </c>
      <c r="BB74">
        <v>2.459499435203095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1025.4224406261715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392.63369355230208</v>
      </c>
      <c r="L75">
        <v>17.510350471683473</v>
      </c>
      <c r="M75">
        <v>63.849909983979501</v>
      </c>
      <c r="N75">
        <v>52.89972930577548</v>
      </c>
      <c r="O75">
        <v>73.946235238805968</v>
      </c>
      <c r="P75">
        <v>31.350940348330912</v>
      </c>
      <c r="Q75">
        <v>9.9700000000000006</v>
      </c>
      <c r="R75">
        <v>19.116214390030002</v>
      </c>
      <c r="S75">
        <v>11.88799209580592</v>
      </c>
      <c r="T75">
        <v>1.3705802627986348</v>
      </c>
      <c r="U75">
        <v>59.908134337351491</v>
      </c>
      <c r="V75">
        <v>4.2420729865284974</v>
      </c>
      <c r="W75">
        <v>19.656132113468839</v>
      </c>
      <c r="X75">
        <v>62.827808613266235</v>
      </c>
      <c r="Y75">
        <v>0</v>
      </c>
      <c r="Z75">
        <v>2.7627241723636358</v>
      </c>
      <c r="AA75">
        <v>11.90641993037975</v>
      </c>
      <c r="AB75">
        <v>6.9561524204992926</v>
      </c>
      <c r="AC75">
        <v>4.9830451785144456</v>
      </c>
      <c r="AD75">
        <v>4.6631997424018694</v>
      </c>
      <c r="AE75">
        <v>16.946774775518737</v>
      </c>
      <c r="AF75">
        <v>0</v>
      </c>
      <c r="AG75">
        <v>32.080913532106578</v>
      </c>
      <c r="AH75">
        <v>35.857575355913731</v>
      </c>
      <c r="AI75">
        <v>0</v>
      </c>
      <c r="AJ75">
        <v>0</v>
      </c>
      <c r="AK75">
        <v>14.36959849881797</v>
      </c>
      <c r="AL75">
        <v>28.852295611187607</v>
      </c>
      <c r="AM75">
        <v>8.0720692714492639</v>
      </c>
      <c r="AN75">
        <v>4.1798598558768468E-2</v>
      </c>
      <c r="AO75">
        <v>0</v>
      </c>
      <c r="AP75">
        <v>0.81411018815244407</v>
      </c>
      <c r="AQ75">
        <v>21.360564169139007</v>
      </c>
      <c r="AR75">
        <v>14.73516535715579</v>
      </c>
      <c r="AS75">
        <v>16.267663098835126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2.4518973787313429</v>
      </c>
      <c r="AZ75">
        <v>1.657758541436464</v>
      </c>
      <c r="BA75">
        <v>1.4177754855305467</v>
      </c>
      <c r="BB75">
        <v>2.459499435203095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1049.8267944420222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343.43382771490099</v>
      </c>
      <c r="L76">
        <v>16.090021941215959</v>
      </c>
      <c r="M76">
        <v>63.849909983979501</v>
      </c>
      <c r="N76">
        <v>52.89972930577548</v>
      </c>
      <c r="O76">
        <v>73.946235238805968</v>
      </c>
      <c r="P76">
        <v>31.350940348330912</v>
      </c>
      <c r="Q76">
        <v>9.8764102501255646</v>
      </c>
      <c r="R76">
        <v>19.116214390030002</v>
      </c>
      <c r="S76">
        <v>11.757267241895262</v>
      </c>
      <c r="T76">
        <v>1.3705802627986348</v>
      </c>
      <c r="U76">
        <v>59.908134337351491</v>
      </c>
      <c r="V76">
        <v>4.2420729865284974</v>
      </c>
      <c r="W76">
        <v>19.656132113468839</v>
      </c>
      <c r="X76">
        <v>62.827808613266235</v>
      </c>
      <c r="Y76">
        <v>0</v>
      </c>
      <c r="Z76">
        <v>1.3981397099999997</v>
      </c>
      <c r="AA76">
        <v>11.90641993037975</v>
      </c>
      <c r="AB76">
        <v>13.912304840998585</v>
      </c>
      <c r="AC76">
        <v>9.9660912477107377</v>
      </c>
      <c r="AD76">
        <v>9.3264003751065818</v>
      </c>
      <c r="AE76">
        <v>16.946774775518737</v>
      </c>
      <c r="AF76">
        <v>5.8880260959280095</v>
      </c>
      <c r="AG76">
        <v>32.080913532106578</v>
      </c>
      <c r="AH76">
        <v>52.591110255155556</v>
      </c>
      <c r="AI76">
        <v>0</v>
      </c>
      <c r="AJ76">
        <v>0</v>
      </c>
      <c r="AK76">
        <v>14.36959849881797</v>
      </c>
      <c r="AL76">
        <v>28.852295611187607</v>
      </c>
      <c r="AM76">
        <v>8.0720692714492639</v>
      </c>
      <c r="AN76">
        <v>4.1798598558768468E-2</v>
      </c>
      <c r="AO76">
        <v>0</v>
      </c>
      <c r="AP76">
        <v>0.81411018815244407</v>
      </c>
      <c r="AQ76">
        <v>28.480752225518668</v>
      </c>
      <c r="AR76">
        <v>14.73516535715579</v>
      </c>
      <c r="AS76">
        <v>16.267663098835126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2.4518973787313429</v>
      </c>
      <c r="AZ76">
        <v>1.9099881196172248</v>
      </c>
      <c r="BA76">
        <v>2.0811219999999997</v>
      </c>
      <c r="BB76">
        <v>2.459499435203095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1044.8774252746052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361.77024451939099</v>
      </c>
      <c r="L77">
        <v>16.270012751491194</v>
      </c>
      <c r="M77">
        <v>63.849909983979501</v>
      </c>
      <c r="N77">
        <v>52.89972930577548</v>
      </c>
      <c r="O77">
        <v>73.946235238805968</v>
      </c>
      <c r="P77">
        <v>31.350940348330912</v>
      </c>
      <c r="Q77">
        <v>9.6194028452012379</v>
      </c>
      <c r="R77">
        <v>19.116214390030002</v>
      </c>
      <c r="S77">
        <v>11.757267241895262</v>
      </c>
      <c r="T77">
        <v>1.3705802627986348</v>
      </c>
      <c r="U77">
        <v>59.908134337351491</v>
      </c>
      <c r="V77">
        <v>4.2420729865284974</v>
      </c>
      <c r="W77">
        <v>19.656132113468839</v>
      </c>
      <c r="X77">
        <v>62.827808613266235</v>
      </c>
      <c r="Y77">
        <v>0</v>
      </c>
      <c r="Z77">
        <v>8.2881720779090884</v>
      </c>
      <c r="AA77">
        <v>17.859630115189876</v>
      </c>
      <c r="AB77">
        <v>21.333139844083444</v>
      </c>
      <c r="AC77">
        <v>14.964216560574719</v>
      </c>
      <c r="AD77">
        <v>13.989600117508452</v>
      </c>
      <c r="AE77">
        <v>25.420161495340238</v>
      </c>
      <c r="AF77">
        <v>6.6240287788416587</v>
      </c>
      <c r="AG77">
        <v>32.080913532106578</v>
      </c>
      <c r="AH77">
        <v>68.368443287226995</v>
      </c>
      <c r="AI77">
        <v>1.6386776185220373</v>
      </c>
      <c r="AJ77">
        <v>0</v>
      </c>
      <c r="AK77">
        <v>14.36959849881797</v>
      </c>
      <c r="AL77">
        <v>57.127545429518065</v>
      </c>
      <c r="AM77">
        <v>8.0720692714492639</v>
      </c>
      <c r="AN77">
        <v>4.1798598558768468E-2</v>
      </c>
      <c r="AO77">
        <v>0</v>
      </c>
      <c r="AP77">
        <v>3.4735366856669425</v>
      </c>
      <c r="AQ77">
        <v>28.480752225518668</v>
      </c>
      <c r="AR77">
        <v>14.73516535715579</v>
      </c>
      <c r="AS77">
        <v>16.739666303663391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2.5007696886446884</v>
      </c>
      <c r="AZ77">
        <v>4.0888127575418993</v>
      </c>
      <c r="BA77">
        <v>2.7090732074198987</v>
      </c>
      <c r="BB77">
        <v>2.459499435203095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1153.9499558247758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345.9521618445678</v>
      </c>
      <c r="L78">
        <v>17.510047011635407</v>
      </c>
      <c r="M78">
        <v>63.849909983979501</v>
      </c>
      <c r="N78">
        <v>52.89972930577548</v>
      </c>
      <c r="O78">
        <v>73.946235238805968</v>
      </c>
      <c r="P78">
        <v>31.350940348330912</v>
      </c>
      <c r="Q78">
        <v>9.6194028452012379</v>
      </c>
      <c r="R78">
        <v>19.116214390030002</v>
      </c>
      <c r="S78">
        <v>11.757267241895262</v>
      </c>
      <c r="T78">
        <v>1.3705802627986348</v>
      </c>
      <c r="U78">
        <v>59.908134337351491</v>
      </c>
      <c r="V78">
        <v>4.2420729865284974</v>
      </c>
      <c r="W78">
        <v>19.656132113468839</v>
      </c>
      <c r="X78">
        <v>62.827808613266235</v>
      </c>
      <c r="Y78">
        <v>0</v>
      </c>
      <c r="Z78">
        <v>8.2881720779090884</v>
      </c>
      <c r="AA78">
        <v>17.859630115189876</v>
      </c>
      <c r="AB78">
        <v>21.333139844083444</v>
      </c>
      <c r="AC78">
        <v>14.964216560574719</v>
      </c>
      <c r="AD78">
        <v>18.696052997789899</v>
      </c>
      <c r="AE78">
        <v>25.420161495340238</v>
      </c>
      <c r="AF78">
        <v>6.6240287788416587</v>
      </c>
      <c r="AG78">
        <v>32.080913532106578</v>
      </c>
      <c r="AH78">
        <v>68.368443287226995</v>
      </c>
      <c r="AI78">
        <v>2.6218839224393031</v>
      </c>
      <c r="AJ78">
        <v>0</v>
      </c>
      <c r="AK78">
        <v>14.36959849881797</v>
      </c>
      <c r="AL78">
        <v>57.127545429518065</v>
      </c>
      <c r="AM78">
        <v>8.0720692714492639</v>
      </c>
      <c r="AN78">
        <v>4.1798598558768468E-2</v>
      </c>
      <c r="AO78">
        <v>0</v>
      </c>
      <c r="AP78">
        <v>3.4735366856669425</v>
      </c>
      <c r="AQ78">
        <v>28.480752225518668</v>
      </c>
      <c r="AR78">
        <v>14.73516535715579</v>
      </c>
      <c r="AS78">
        <v>16.739666303663391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2.5007696886446884</v>
      </c>
      <c r="AZ78">
        <v>4.0888127575418993</v>
      </c>
      <c r="BA78">
        <v>2.7090732074198987</v>
      </c>
      <c r="BB78">
        <v>2.459499435203095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1145.0615665942955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334.69366447769073</v>
      </c>
      <c r="L79">
        <v>18.149942975999998</v>
      </c>
      <c r="M79">
        <v>63.849909983979501</v>
      </c>
      <c r="N79">
        <v>52.89972930577548</v>
      </c>
      <c r="O79">
        <v>73.946235238805968</v>
      </c>
      <c r="P79">
        <v>31.350940348330912</v>
      </c>
      <c r="Q79">
        <v>9.6109292751031639</v>
      </c>
      <c r="R79">
        <v>19.116214390030002</v>
      </c>
      <c r="S79">
        <v>11.757056692913386</v>
      </c>
      <c r="T79">
        <v>1.3705802627986348</v>
      </c>
      <c r="U79">
        <v>59.908134337351491</v>
      </c>
      <c r="V79">
        <v>4.2420729865284974</v>
      </c>
      <c r="W79">
        <v>19.656132113468839</v>
      </c>
      <c r="X79">
        <v>62.827808613266235</v>
      </c>
      <c r="Y79">
        <v>0</v>
      </c>
      <c r="Z79">
        <v>8.2881720779090884</v>
      </c>
      <c r="AA79">
        <v>17.859630115189876</v>
      </c>
      <c r="AB79">
        <v>21.333139844083444</v>
      </c>
      <c r="AC79">
        <v>14.964216560574719</v>
      </c>
      <c r="AD79">
        <v>18.696052997789899</v>
      </c>
      <c r="AE79">
        <v>25.420161495340238</v>
      </c>
      <c r="AF79">
        <v>6.6240287788416587</v>
      </c>
      <c r="AG79">
        <v>32.080913532106578</v>
      </c>
      <c r="AH79">
        <v>68.368443287226995</v>
      </c>
      <c r="AI79">
        <v>16.837737050935893</v>
      </c>
      <c r="AJ79">
        <v>0</v>
      </c>
      <c r="AK79">
        <v>14.36959849881797</v>
      </c>
      <c r="AL79">
        <v>57.127545429518065</v>
      </c>
      <c r="AM79">
        <v>8.0720692714492639</v>
      </c>
      <c r="AN79">
        <v>4.1798598558768468E-2</v>
      </c>
      <c r="AO79">
        <v>0</v>
      </c>
      <c r="AP79">
        <v>3.4735366856669425</v>
      </c>
      <c r="AQ79">
        <v>28.480752225518668</v>
      </c>
      <c r="AR79">
        <v>14.73516535715579</v>
      </c>
      <c r="AS79">
        <v>16.739666303663391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2.5007696886446884</v>
      </c>
      <c r="AZ79">
        <v>4.0888127575418993</v>
      </c>
      <c r="BA79">
        <v>2.7090732074198987</v>
      </c>
      <c r="BB79">
        <v>2.459499435203095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1148.6501342011995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366.43264926438297</v>
      </c>
      <c r="L80">
        <v>17.680116824283619</v>
      </c>
      <c r="M80">
        <v>63.849909983979501</v>
      </c>
      <c r="N80">
        <v>52.89972930577548</v>
      </c>
      <c r="O80">
        <v>73.946235238805968</v>
      </c>
      <c r="P80">
        <v>31.350940348330912</v>
      </c>
      <c r="Q80">
        <v>9.6205116271186455</v>
      </c>
      <c r="R80">
        <v>19.116214390030002</v>
      </c>
      <c r="S80">
        <v>11.757056692913386</v>
      </c>
      <c r="T80">
        <v>1.3705802627986348</v>
      </c>
      <c r="U80">
        <v>59.908134337351491</v>
      </c>
      <c r="V80">
        <v>4.2420729865284974</v>
      </c>
      <c r="W80">
        <v>19.656132113468839</v>
      </c>
      <c r="X80">
        <v>62.827808613266235</v>
      </c>
      <c r="Y80">
        <v>0</v>
      </c>
      <c r="Z80">
        <v>8.2881720779090884</v>
      </c>
      <c r="AA80">
        <v>17.859630115189876</v>
      </c>
      <c r="AB80">
        <v>21.333139844083444</v>
      </c>
      <c r="AC80">
        <v>14.964216560574719</v>
      </c>
      <c r="AD80">
        <v>18.696052997789899</v>
      </c>
      <c r="AE80">
        <v>25.420161495340238</v>
      </c>
      <c r="AF80">
        <v>6.6240287788416587</v>
      </c>
      <c r="AG80">
        <v>32.080913532106578</v>
      </c>
      <c r="AH80">
        <v>68.368443287226995</v>
      </c>
      <c r="AI80">
        <v>16.837737050935893</v>
      </c>
      <c r="AJ80">
        <v>0</v>
      </c>
      <c r="AK80">
        <v>14.36959849881797</v>
      </c>
      <c r="AL80">
        <v>57.127545429518065</v>
      </c>
      <c r="AM80">
        <v>8.0720692714492639</v>
      </c>
      <c r="AN80">
        <v>4.1798598558768468E-2</v>
      </c>
      <c r="AO80">
        <v>0</v>
      </c>
      <c r="AP80">
        <v>3.4735366856669425</v>
      </c>
      <c r="AQ80">
        <v>28.480752225518668</v>
      </c>
      <c r="AR80">
        <v>14.73516535715579</v>
      </c>
      <c r="AS80">
        <v>16.739666303663391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2.5007696886446884</v>
      </c>
      <c r="AZ80">
        <v>4.0888127575418993</v>
      </c>
      <c r="BA80">
        <v>2.7090732074198987</v>
      </c>
      <c r="BB80">
        <v>2.459499435203095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1179.9288751881911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300.00289725924819</v>
      </c>
      <c r="L81">
        <v>17.509994196334567</v>
      </c>
      <c r="M81">
        <v>63.849909983979501</v>
      </c>
      <c r="N81">
        <v>52.89972930577548</v>
      </c>
      <c r="O81">
        <v>73.946235238805968</v>
      </c>
      <c r="P81">
        <v>31.350940348330912</v>
      </c>
      <c r="Q81">
        <v>9.6205116271186455</v>
      </c>
      <c r="R81">
        <v>19.116214390030002</v>
      </c>
      <c r="S81">
        <v>11.757056692913386</v>
      </c>
      <c r="T81">
        <v>1.3705802627986348</v>
      </c>
      <c r="U81">
        <v>59.908134337351491</v>
      </c>
      <c r="V81">
        <v>4.2420729865284974</v>
      </c>
      <c r="W81">
        <v>19.656132113468839</v>
      </c>
      <c r="X81">
        <v>62.827808613266235</v>
      </c>
      <c r="Y81">
        <v>0</v>
      </c>
      <c r="Z81">
        <v>8.2881720779090884</v>
      </c>
      <c r="AA81">
        <v>17.859630115189876</v>
      </c>
      <c r="AB81">
        <v>21.333139844083444</v>
      </c>
      <c r="AC81">
        <v>14.964216560574719</v>
      </c>
      <c r="AD81">
        <v>18.696052997789899</v>
      </c>
      <c r="AE81">
        <v>25.420161495340238</v>
      </c>
      <c r="AF81">
        <v>6.6240287788416587</v>
      </c>
      <c r="AG81">
        <v>32.080913532106578</v>
      </c>
      <c r="AH81">
        <v>68.368443287226995</v>
      </c>
      <c r="AI81">
        <v>16.837737050935893</v>
      </c>
      <c r="AJ81">
        <v>0</v>
      </c>
      <c r="AK81">
        <v>14.36959849881797</v>
      </c>
      <c r="AL81">
        <v>12.544476449999998</v>
      </c>
      <c r="AM81">
        <v>8.0720692714492639</v>
      </c>
      <c r="AN81">
        <v>4.1798598558768468E-2</v>
      </c>
      <c r="AO81">
        <v>0</v>
      </c>
      <c r="AP81">
        <v>2.7137009199668598</v>
      </c>
      <c r="AQ81">
        <v>28.480752225518668</v>
      </c>
      <c r="AR81">
        <v>14.73516535715579</v>
      </c>
      <c r="AS81">
        <v>16.739666303663391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2.5007696886446884</v>
      </c>
      <c r="AZ81">
        <v>4.0888127575418993</v>
      </c>
      <c r="BA81">
        <v>2.7090732074198987</v>
      </c>
      <c r="BB81">
        <v>2.459499435203095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1067.9860958098889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289.41127177648707</v>
      </c>
      <c r="L82">
        <v>17.509994196334567</v>
      </c>
      <c r="M82">
        <v>63.849909983979501</v>
      </c>
      <c r="N82">
        <v>52.89972930577548</v>
      </c>
      <c r="O82">
        <v>73.946235238805968</v>
      </c>
      <c r="P82">
        <v>31.350940348330912</v>
      </c>
      <c r="Q82">
        <v>9.6205116271186455</v>
      </c>
      <c r="R82">
        <v>19.116214390030002</v>
      </c>
      <c r="S82">
        <v>11.757056692913386</v>
      </c>
      <c r="T82">
        <v>1.3705802627986348</v>
      </c>
      <c r="U82">
        <v>59.908134337351491</v>
      </c>
      <c r="V82">
        <v>4.2420729865284974</v>
      </c>
      <c r="W82">
        <v>19.656132113468839</v>
      </c>
      <c r="X82">
        <v>62.827808613266235</v>
      </c>
      <c r="Y82">
        <v>0</v>
      </c>
      <c r="Z82">
        <v>8.2881720779090884</v>
      </c>
      <c r="AA82">
        <v>17.859630115189876</v>
      </c>
      <c r="AB82">
        <v>21.333139844083444</v>
      </c>
      <c r="AC82">
        <v>14.964216560574719</v>
      </c>
      <c r="AD82">
        <v>18.696052997789899</v>
      </c>
      <c r="AE82">
        <v>25.420161495340238</v>
      </c>
      <c r="AF82">
        <v>6.6240287788416587</v>
      </c>
      <c r="AG82">
        <v>32.080913532106578</v>
      </c>
      <c r="AH82">
        <v>68.368443287226995</v>
      </c>
      <c r="AI82">
        <v>16.837737050935893</v>
      </c>
      <c r="AJ82">
        <v>0</v>
      </c>
      <c r="AK82">
        <v>14.36959849881797</v>
      </c>
      <c r="AL82">
        <v>9.6174318703958672</v>
      </c>
      <c r="AM82">
        <v>8.0720692714492639</v>
      </c>
      <c r="AN82">
        <v>4.1798598558768468E-2</v>
      </c>
      <c r="AO82">
        <v>0</v>
      </c>
      <c r="AP82">
        <v>2.7137009199668598</v>
      </c>
      <c r="AQ82">
        <v>28.480752225518668</v>
      </c>
      <c r="AR82">
        <v>14.73516535715579</v>
      </c>
      <c r="AS82">
        <v>16.739666303663391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2.5007696886446884</v>
      </c>
      <c r="AZ82">
        <v>4.0888127575418993</v>
      </c>
      <c r="BA82">
        <v>2.7090732074198987</v>
      </c>
      <c r="BB82">
        <v>2.459499435203095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1054.4674257475237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289.41127177648707</v>
      </c>
      <c r="L83">
        <v>17.51015071961934</v>
      </c>
      <c r="M83">
        <v>63.849909983979501</v>
      </c>
      <c r="N83">
        <v>52.89972930577548</v>
      </c>
      <c r="O83">
        <v>73.946235238805968</v>
      </c>
      <c r="P83">
        <v>31.350940348330912</v>
      </c>
      <c r="Q83">
        <v>9.6205116271186455</v>
      </c>
      <c r="R83">
        <v>19.116214390030002</v>
      </c>
      <c r="S83">
        <v>11.757056692913386</v>
      </c>
      <c r="T83">
        <v>1.3705802627986348</v>
      </c>
      <c r="U83">
        <v>59.908134337351491</v>
      </c>
      <c r="V83">
        <v>4.2420729865284974</v>
      </c>
      <c r="W83">
        <v>19.656132113468839</v>
      </c>
      <c r="X83">
        <v>62.827808613266235</v>
      </c>
      <c r="Y83">
        <v>0</v>
      </c>
      <c r="Z83">
        <v>8.2881720779090884</v>
      </c>
      <c r="AA83">
        <v>17.859630115189876</v>
      </c>
      <c r="AB83">
        <v>21.333139844083444</v>
      </c>
      <c r="AC83">
        <v>14.964216560574719</v>
      </c>
      <c r="AD83">
        <v>18.696052997789899</v>
      </c>
      <c r="AE83">
        <v>25.420161495340238</v>
      </c>
      <c r="AF83">
        <v>6.6240287788416587</v>
      </c>
      <c r="AG83">
        <v>32.080913532106578</v>
      </c>
      <c r="AH83">
        <v>68.368443287226995</v>
      </c>
      <c r="AI83">
        <v>8.4188689707945397</v>
      </c>
      <c r="AJ83">
        <v>0</v>
      </c>
      <c r="AK83">
        <v>14.36959849881797</v>
      </c>
      <c r="AL83">
        <v>9.6174318703958672</v>
      </c>
      <c r="AM83">
        <v>8.0720692714492639</v>
      </c>
      <c r="AN83">
        <v>4.1798598558768468E-2</v>
      </c>
      <c r="AO83">
        <v>0</v>
      </c>
      <c r="AP83">
        <v>2.7137009199668598</v>
      </c>
      <c r="AQ83">
        <v>28.480752225518668</v>
      </c>
      <c r="AR83">
        <v>14.73516535715579</v>
      </c>
      <c r="AS83">
        <v>16.739666303663391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2.5007696886446884</v>
      </c>
      <c r="AZ83">
        <v>4.0888127575418993</v>
      </c>
      <c r="BA83">
        <v>2.7090732074198987</v>
      </c>
      <c r="BB83">
        <v>2.459499435203095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1046.0487141906669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289.41127177648707</v>
      </c>
      <c r="L84">
        <v>17.51015071961934</v>
      </c>
      <c r="M84">
        <v>63.849909983979501</v>
      </c>
      <c r="N84">
        <v>52.89972930577548</v>
      </c>
      <c r="O84">
        <v>73.946235238805968</v>
      </c>
      <c r="P84">
        <v>31.350940348330912</v>
      </c>
      <c r="Q84">
        <v>9.6205116271186455</v>
      </c>
      <c r="R84">
        <v>19.116214390030002</v>
      </c>
      <c r="S84">
        <v>11.757056692913386</v>
      </c>
      <c r="T84">
        <v>1.3705802627986348</v>
      </c>
      <c r="U84">
        <v>59.908134337351491</v>
      </c>
      <c r="V84">
        <v>4.2420729865284974</v>
      </c>
      <c r="W84">
        <v>19.656132113468839</v>
      </c>
      <c r="X84">
        <v>62.827808613266235</v>
      </c>
      <c r="Y84">
        <v>0</v>
      </c>
      <c r="Z84">
        <v>8.2881720779090884</v>
      </c>
      <c r="AA84">
        <v>17.859630115189876</v>
      </c>
      <c r="AB84">
        <v>21.333139844083444</v>
      </c>
      <c r="AC84">
        <v>14.964216560574719</v>
      </c>
      <c r="AD84">
        <v>18.696052997789899</v>
      </c>
      <c r="AE84">
        <v>25.420161495340238</v>
      </c>
      <c r="AF84">
        <v>6.6240287788416587</v>
      </c>
      <c r="AG84">
        <v>32.080913532106578</v>
      </c>
      <c r="AH84">
        <v>68.368443287226995</v>
      </c>
      <c r="AI84">
        <v>8.4188689707945397</v>
      </c>
      <c r="AJ84">
        <v>0</v>
      </c>
      <c r="AK84">
        <v>14.36959849881797</v>
      </c>
      <c r="AL84">
        <v>9.6174318703958672</v>
      </c>
      <c r="AM84">
        <v>8.0720692714492639</v>
      </c>
      <c r="AN84">
        <v>4.1798598558768468E-2</v>
      </c>
      <c r="AO84">
        <v>0</v>
      </c>
      <c r="AP84">
        <v>2.7137009199668598</v>
      </c>
      <c r="AQ84">
        <v>28.480752225518668</v>
      </c>
      <c r="AR84">
        <v>14.73516535715579</v>
      </c>
      <c r="AS84">
        <v>16.739666303663391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2.5007696886446884</v>
      </c>
      <c r="AZ84">
        <v>4.0888127575418993</v>
      </c>
      <c r="BA84">
        <v>2.7090732074198987</v>
      </c>
      <c r="BB84">
        <v>2.459499435203095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1046.0487141906669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289.41040161362747</v>
      </c>
      <c r="L85">
        <v>17.51015071961934</v>
      </c>
      <c r="M85">
        <v>63.849909983979501</v>
      </c>
      <c r="N85">
        <v>52.89972930577548</v>
      </c>
      <c r="O85">
        <v>73.946235238805968</v>
      </c>
      <c r="P85">
        <v>31.350940348330912</v>
      </c>
      <c r="Q85">
        <v>9.6205116271186455</v>
      </c>
      <c r="R85">
        <v>19.116214390030002</v>
      </c>
      <c r="S85">
        <v>11.757056692913386</v>
      </c>
      <c r="T85">
        <v>1.3705802627986348</v>
      </c>
      <c r="U85">
        <v>59.908134337351491</v>
      </c>
      <c r="V85">
        <v>4.2420729865284974</v>
      </c>
      <c r="W85">
        <v>19.656132113468839</v>
      </c>
      <c r="X85">
        <v>62.827808613266235</v>
      </c>
      <c r="Y85">
        <v>0</v>
      </c>
      <c r="Z85">
        <v>1.3981397099999997</v>
      </c>
      <c r="AA85">
        <v>17.859630115189876</v>
      </c>
      <c r="AB85">
        <v>20.86845726149788</v>
      </c>
      <c r="AC85">
        <v>14.964216560574719</v>
      </c>
      <c r="AD85">
        <v>13.989600117508452</v>
      </c>
      <c r="AE85">
        <v>16.946774775518737</v>
      </c>
      <c r="AF85">
        <v>5.8880260959280095</v>
      </c>
      <c r="AG85">
        <v>32.080913532106578</v>
      </c>
      <c r="AH85">
        <v>59.045473525683647</v>
      </c>
      <c r="AI85">
        <v>1.3109417385563549</v>
      </c>
      <c r="AJ85">
        <v>0</v>
      </c>
      <c r="AK85">
        <v>14.36959849881797</v>
      </c>
      <c r="AL85">
        <v>9.6174318703958672</v>
      </c>
      <c r="AM85">
        <v>8.0720692714492639</v>
      </c>
      <c r="AN85">
        <v>4.1798598558768468E-2</v>
      </c>
      <c r="AO85">
        <v>0</v>
      </c>
      <c r="AP85">
        <v>0</v>
      </c>
      <c r="AQ85">
        <v>28.480752225518668</v>
      </c>
      <c r="AR85">
        <v>14.73516535715579</v>
      </c>
      <c r="AS85">
        <v>16.267663098835126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2.4518973787313429</v>
      </c>
      <c r="AZ85">
        <v>4.0888127575418993</v>
      </c>
      <c r="BA85">
        <v>2.3480256335282652</v>
      </c>
      <c r="BB85">
        <v>2.459499435203095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1004.7507657919144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289.41040161362747</v>
      </c>
      <c r="L86">
        <v>17.51015071961934</v>
      </c>
      <c r="M86">
        <v>63.849909983979501</v>
      </c>
      <c r="N86">
        <v>52.89972930577548</v>
      </c>
      <c r="O86">
        <v>73.946235238805968</v>
      </c>
      <c r="P86">
        <v>31.350940348330912</v>
      </c>
      <c r="Q86">
        <v>9.6205116271186455</v>
      </c>
      <c r="R86">
        <v>19.116214390030002</v>
      </c>
      <c r="S86">
        <v>11.757056692913386</v>
      </c>
      <c r="T86">
        <v>1.3705802627986348</v>
      </c>
      <c r="U86">
        <v>59.908134337351491</v>
      </c>
      <c r="V86">
        <v>4.2420729865284974</v>
      </c>
      <c r="W86">
        <v>19.656132113468839</v>
      </c>
      <c r="X86">
        <v>62.827808613266235</v>
      </c>
      <c r="Y86">
        <v>0</v>
      </c>
      <c r="Z86">
        <v>1.3981397099999997</v>
      </c>
      <c r="AA86">
        <v>17.859630115189876</v>
      </c>
      <c r="AB86">
        <v>20.86845726149788</v>
      </c>
      <c r="AC86">
        <v>14.964216560574719</v>
      </c>
      <c r="AD86">
        <v>13.989600117508452</v>
      </c>
      <c r="AE86">
        <v>16.946774775518737</v>
      </c>
      <c r="AF86">
        <v>5.8880260959280095</v>
      </c>
      <c r="AG86">
        <v>32.080913532106578</v>
      </c>
      <c r="AH86">
        <v>43.02909024919564</v>
      </c>
      <c r="AI86">
        <v>0</v>
      </c>
      <c r="AJ86">
        <v>0</v>
      </c>
      <c r="AK86">
        <v>14.36959849881797</v>
      </c>
      <c r="AL86">
        <v>9.6174318703958672</v>
      </c>
      <c r="AM86">
        <v>8.0720692714492639</v>
      </c>
      <c r="AN86">
        <v>4.1798598558768468E-2</v>
      </c>
      <c r="AO86">
        <v>0</v>
      </c>
      <c r="AP86">
        <v>0</v>
      </c>
      <c r="AQ86">
        <v>28.480752225518668</v>
      </c>
      <c r="AR86">
        <v>14.73516535715579</v>
      </c>
      <c r="AS86">
        <v>16.267663098835126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2.4518973787313429</v>
      </c>
      <c r="AZ86">
        <v>3.5677508999999996</v>
      </c>
      <c r="BA86">
        <v>1.6996012064343164</v>
      </c>
      <c r="BB86">
        <v>2.459499435203095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986.25395449223424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356.93545980446049</v>
      </c>
      <c r="L87">
        <v>17.510131544240402</v>
      </c>
      <c r="M87">
        <v>63.849909983979501</v>
      </c>
      <c r="N87">
        <v>52.89972930577548</v>
      </c>
      <c r="O87">
        <v>73.946235238805968</v>
      </c>
      <c r="P87">
        <v>31.350940348330912</v>
      </c>
      <c r="Q87">
        <v>9.6205116271186455</v>
      </c>
      <c r="R87">
        <v>19.116214390030002</v>
      </c>
      <c r="S87">
        <v>11.757056692913386</v>
      </c>
      <c r="T87">
        <v>1.3705802627986348</v>
      </c>
      <c r="U87">
        <v>59.908134337351491</v>
      </c>
      <c r="V87">
        <v>4.2420729865284974</v>
      </c>
      <c r="W87">
        <v>19.656132113468839</v>
      </c>
      <c r="X87">
        <v>62.827808613266235</v>
      </c>
      <c r="Y87">
        <v>0</v>
      </c>
      <c r="Z87">
        <v>2.7627241723636358</v>
      </c>
      <c r="AA87">
        <v>17.859630115189876</v>
      </c>
      <c r="AB87">
        <v>20.86845726149788</v>
      </c>
      <c r="AC87">
        <v>14.964216560574719</v>
      </c>
      <c r="AD87">
        <v>13.989600117508452</v>
      </c>
      <c r="AE87">
        <v>16.946774775518737</v>
      </c>
      <c r="AF87">
        <v>5.8880260959280095</v>
      </c>
      <c r="AG87">
        <v>32.080913532106578</v>
      </c>
      <c r="AH87">
        <v>43.02909024919564</v>
      </c>
      <c r="AI87">
        <v>0</v>
      </c>
      <c r="AJ87">
        <v>0</v>
      </c>
      <c r="AK87">
        <v>14.36959849881797</v>
      </c>
      <c r="AL87">
        <v>27.597848040791735</v>
      </c>
      <c r="AM87">
        <v>8.0720692714492639</v>
      </c>
      <c r="AN87">
        <v>4.1798598558768468E-2</v>
      </c>
      <c r="AO87">
        <v>0</v>
      </c>
      <c r="AP87">
        <v>0</v>
      </c>
      <c r="AQ87">
        <v>28.480752225518668</v>
      </c>
      <c r="AR87">
        <v>14.73516535715579</v>
      </c>
      <c r="AS87">
        <v>16.267663098835126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2.4518973787313429</v>
      </c>
      <c r="AZ87">
        <v>3.5928690000000003</v>
      </c>
      <c r="BA87">
        <v>1.6996012064343164</v>
      </c>
      <c r="BB87">
        <v>2.459499435203095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1073.1491122404482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434.11200811340467</v>
      </c>
      <c r="L88">
        <v>17.510131544240402</v>
      </c>
      <c r="M88">
        <v>63.849909983979501</v>
      </c>
      <c r="N88">
        <v>52.89972930577548</v>
      </c>
      <c r="O88">
        <v>73.946235238805968</v>
      </c>
      <c r="P88">
        <v>31.350940348330912</v>
      </c>
      <c r="Q88">
        <v>9.6205116271186455</v>
      </c>
      <c r="R88">
        <v>19.116214390030002</v>
      </c>
      <c r="S88">
        <v>11.757056692913386</v>
      </c>
      <c r="T88">
        <v>1.3705802627986348</v>
      </c>
      <c r="U88">
        <v>59.908134337351491</v>
      </c>
      <c r="V88">
        <v>4.2420729865284974</v>
      </c>
      <c r="W88">
        <v>19.656132113468839</v>
      </c>
      <c r="X88">
        <v>62.827808613266235</v>
      </c>
      <c r="Y88">
        <v>0</v>
      </c>
      <c r="Z88">
        <v>2.7627241723636358</v>
      </c>
      <c r="AA88">
        <v>17.859630115189876</v>
      </c>
      <c r="AB88">
        <v>20.86845726149788</v>
      </c>
      <c r="AC88">
        <v>14.964216560574719</v>
      </c>
      <c r="AD88">
        <v>13.989600117508452</v>
      </c>
      <c r="AE88">
        <v>16.946774775518737</v>
      </c>
      <c r="AF88">
        <v>5.8880260959280095</v>
      </c>
      <c r="AG88">
        <v>32.080913532106578</v>
      </c>
      <c r="AH88">
        <v>43.02909024919564</v>
      </c>
      <c r="AI88">
        <v>0</v>
      </c>
      <c r="AJ88">
        <v>0</v>
      </c>
      <c r="AK88">
        <v>14.36959849881797</v>
      </c>
      <c r="AL88">
        <v>27.597848040791735</v>
      </c>
      <c r="AM88">
        <v>8.0720692714492639</v>
      </c>
      <c r="AN88">
        <v>4.1798598558768468E-2</v>
      </c>
      <c r="AO88">
        <v>0</v>
      </c>
      <c r="AP88">
        <v>0</v>
      </c>
      <c r="AQ88">
        <v>28.480752225518668</v>
      </c>
      <c r="AR88">
        <v>14.73516535715579</v>
      </c>
      <c r="AS88">
        <v>16.267663098835126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2.4518973787313429</v>
      </c>
      <c r="AZ88">
        <v>4.0888127575418993</v>
      </c>
      <c r="BA88">
        <v>1.6996012064343164</v>
      </c>
      <c r="BB88">
        <v>2.459499435203095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1150.8216043069342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493.96893973466592</v>
      </c>
      <c r="L89">
        <v>16.679988221425784</v>
      </c>
      <c r="M89">
        <v>63.849909983979501</v>
      </c>
      <c r="N89">
        <v>52.89972930577548</v>
      </c>
      <c r="O89">
        <v>73.946235238805968</v>
      </c>
      <c r="P89">
        <v>31.350940348330912</v>
      </c>
      <c r="Q89">
        <v>9.6205116271186455</v>
      </c>
      <c r="R89">
        <v>19.116214390030002</v>
      </c>
      <c r="S89">
        <v>11.757056692913386</v>
      </c>
      <c r="T89">
        <v>1.3705802627986348</v>
      </c>
      <c r="U89">
        <v>59.908134337351491</v>
      </c>
      <c r="V89">
        <v>4.6182811140684414</v>
      </c>
      <c r="W89">
        <v>19.656132113468839</v>
      </c>
      <c r="X89">
        <v>62.827808613266235</v>
      </c>
      <c r="Y89">
        <v>0</v>
      </c>
      <c r="Z89">
        <v>2.7627241723636358</v>
      </c>
      <c r="AA89">
        <v>17.859630115189876</v>
      </c>
      <c r="AB89">
        <v>20.86845726149788</v>
      </c>
      <c r="AC89">
        <v>14.964216560574719</v>
      </c>
      <c r="AD89">
        <v>13.989600117508452</v>
      </c>
      <c r="AE89">
        <v>16.946774775518737</v>
      </c>
      <c r="AF89">
        <v>5.8880260959280095</v>
      </c>
      <c r="AG89">
        <v>32.080913532106578</v>
      </c>
      <c r="AH89">
        <v>59.045473525683647</v>
      </c>
      <c r="AI89">
        <v>0</v>
      </c>
      <c r="AJ89">
        <v>0</v>
      </c>
      <c r="AK89">
        <v>14.36959849881797</v>
      </c>
      <c r="AL89">
        <v>29.270445049999999</v>
      </c>
      <c r="AM89">
        <v>8.0720692714492639</v>
      </c>
      <c r="AN89">
        <v>4.1798598558768468E-2</v>
      </c>
      <c r="AO89">
        <v>0</v>
      </c>
      <c r="AP89">
        <v>0</v>
      </c>
      <c r="AQ89">
        <v>28.480752225518668</v>
      </c>
      <c r="AR89">
        <v>14.73516535715579</v>
      </c>
      <c r="AS89">
        <v>16.267663098835126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2.4518973787313429</v>
      </c>
      <c r="AZ89">
        <v>4.0888127575418993</v>
      </c>
      <c r="BA89">
        <v>2.3480256335282652</v>
      </c>
      <c r="BB89">
        <v>2.459499435203095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1228.5620054457111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493.96893973466592</v>
      </c>
      <c r="L90">
        <v>17.510358576149429</v>
      </c>
      <c r="M90">
        <v>63.849909983979501</v>
      </c>
      <c r="N90">
        <v>52.89972930577548</v>
      </c>
      <c r="O90">
        <v>73.946235238805968</v>
      </c>
      <c r="P90">
        <v>31.350940348330912</v>
      </c>
      <c r="Q90">
        <v>9.6205116271186455</v>
      </c>
      <c r="R90">
        <v>19.116214390030002</v>
      </c>
      <c r="S90">
        <v>11.757056692913386</v>
      </c>
      <c r="T90">
        <v>1.3705802627986348</v>
      </c>
      <c r="U90">
        <v>59.908134337351491</v>
      </c>
      <c r="V90">
        <v>4.7088868070829442</v>
      </c>
      <c r="W90">
        <v>19.656132113468839</v>
      </c>
      <c r="X90">
        <v>62.827808613266235</v>
      </c>
      <c r="Y90">
        <v>0</v>
      </c>
      <c r="Z90">
        <v>8.2881720779090884</v>
      </c>
      <c r="AA90">
        <v>17.859630115189876</v>
      </c>
      <c r="AB90">
        <v>21.333139844083444</v>
      </c>
      <c r="AC90">
        <v>14.964216560574719</v>
      </c>
      <c r="AD90">
        <v>13.989600117508452</v>
      </c>
      <c r="AE90">
        <v>25.420161495340238</v>
      </c>
      <c r="AF90">
        <v>13.248058219486007</v>
      </c>
      <c r="AG90">
        <v>32.080913532106578</v>
      </c>
      <c r="AH90">
        <v>59.045473525683647</v>
      </c>
      <c r="AI90">
        <v>0</v>
      </c>
      <c r="AJ90">
        <v>0</v>
      </c>
      <c r="AK90">
        <v>14.36959849881797</v>
      </c>
      <c r="AL90">
        <v>57.127545429518065</v>
      </c>
      <c r="AM90">
        <v>8.0720692714492639</v>
      </c>
      <c r="AN90">
        <v>4.1798598558768468E-2</v>
      </c>
      <c r="AO90">
        <v>0</v>
      </c>
      <c r="AP90">
        <v>0.75983620488815251</v>
      </c>
      <c r="AQ90">
        <v>28.480752225518668</v>
      </c>
      <c r="AR90">
        <v>14.73516535715579</v>
      </c>
      <c r="AS90">
        <v>16.739666303663391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2.5007696886446884</v>
      </c>
      <c r="AZ90">
        <v>4.0888127575418993</v>
      </c>
      <c r="BA90">
        <v>2.3480256335282652</v>
      </c>
      <c r="BB90">
        <v>2.459499435203095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1280.4443429241076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434.11200811340467</v>
      </c>
      <c r="L91">
        <v>17.510181827063398</v>
      </c>
      <c r="M91">
        <v>63.849909983979501</v>
      </c>
      <c r="N91">
        <v>52.89972930577548</v>
      </c>
      <c r="O91">
        <v>73.946235238805968</v>
      </c>
      <c r="P91">
        <v>31.350940348330912</v>
      </c>
      <c r="Q91">
        <v>9.6205116271186455</v>
      </c>
      <c r="R91">
        <v>19.116214390030002</v>
      </c>
      <c r="S91">
        <v>11.757056692913386</v>
      </c>
      <c r="T91">
        <v>1.3705802627986348</v>
      </c>
      <c r="U91">
        <v>59.908134337351491</v>
      </c>
      <c r="V91">
        <v>4.7088868070829442</v>
      </c>
      <c r="W91">
        <v>19.656132113468839</v>
      </c>
      <c r="X91">
        <v>62.827808613266235</v>
      </c>
      <c r="Y91">
        <v>0</v>
      </c>
      <c r="Z91">
        <v>8.2881720779090884</v>
      </c>
      <c r="AA91">
        <v>17.859630115189876</v>
      </c>
      <c r="AB91">
        <v>21.333139844083444</v>
      </c>
      <c r="AC91">
        <v>14.964216560574719</v>
      </c>
      <c r="AD91">
        <v>13.989600117508452</v>
      </c>
      <c r="AE91">
        <v>25.420161495340238</v>
      </c>
      <c r="AF91">
        <v>13.248058219486007</v>
      </c>
      <c r="AG91">
        <v>32.080913532106578</v>
      </c>
      <c r="AH91">
        <v>68.368443287226995</v>
      </c>
      <c r="AI91">
        <v>0</v>
      </c>
      <c r="AJ91">
        <v>0</v>
      </c>
      <c r="AK91">
        <v>14.36959849881797</v>
      </c>
      <c r="AL91">
        <v>57.127545429518065</v>
      </c>
      <c r="AM91">
        <v>8.0720692714492639</v>
      </c>
      <c r="AN91">
        <v>4.1798598558768468E-2</v>
      </c>
      <c r="AO91">
        <v>0</v>
      </c>
      <c r="AP91">
        <v>0.75983620488815251</v>
      </c>
      <c r="AQ91">
        <v>28.480752225518668</v>
      </c>
      <c r="AR91">
        <v>14.73516535715579</v>
      </c>
      <c r="AS91">
        <v>16.739666303663391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2.5007696886446884</v>
      </c>
      <c r="AZ91">
        <v>4.0888127575418993</v>
      </c>
      <c r="BA91">
        <v>2.7090732074198987</v>
      </c>
      <c r="BB91">
        <v>2.459499435203095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1230.2712518891951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385.87618640937268</v>
      </c>
      <c r="L92">
        <v>17.510181827063398</v>
      </c>
      <c r="M92">
        <v>63.849909983979501</v>
      </c>
      <c r="N92">
        <v>52.89972930577548</v>
      </c>
      <c r="O92">
        <v>73.946235238805968</v>
      </c>
      <c r="P92">
        <v>31.350940348330912</v>
      </c>
      <c r="Q92">
        <v>9.6205116271186455</v>
      </c>
      <c r="R92">
        <v>19.116214390030002</v>
      </c>
      <c r="S92">
        <v>11.757056692913386</v>
      </c>
      <c r="T92">
        <v>1.3705802627986348</v>
      </c>
      <c r="U92">
        <v>59.908134337351491</v>
      </c>
      <c r="V92">
        <v>4.7088868070829442</v>
      </c>
      <c r="W92">
        <v>19.656132113468839</v>
      </c>
      <c r="X92">
        <v>62.827808613266235</v>
      </c>
      <c r="Y92">
        <v>0</v>
      </c>
      <c r="Z92">
        <v>8.2881720779090884</v>
      </c>
      <c r="AA92">
        <v>17.859630115189876</v>
      </c>
      <c r="AB92">
        <v>21.333139844083444</v>
      </c>
      <c r="AC92">
        <v>14.964216560574719</v>
      </c>
      <c r="AD92">
        <v>13.989600117508452</v>
      </c>
      <c r="AE92">
        <v>25.420161495340238</v>
      </c>
      <c r="AF92">
        <v>13.248058219486007</v>
      </c>
      <c r="AG92">
        <v>32.080913532106578</v>
      </c>
      <c r="AH92">
        <v>68.129392598058374</v>
      </c>
      <c r="AI92">
        <v>0</v>
      </c>
      <c r="AJ92">
        <v>0</v>
      </c>
      <c r="AK92">
        <v>14.36959849881797</v>
      </c>
      <c r="AL92">
        <v>57.127545429518065</v>
      </c>
      <c r="AM92">
        <v>8.0720692714492639</v>
      </c>
      <c r="AN92">
        <v>4.1798598558768468E-2</v>
      </c>
      <c r="AO92">
        <v>0</v>
      </c>
      <c r="AP92">
        <v>0.75983620488815251</v>
      </c>
      <c r="AQ92">
        <v>28.480752225518668</v>
      </c>
      <c r="AR92">
        <v>14.73516535715579</v>
      </c>
      <c r="AS92">
        <v>16.739666303663391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2.5007696886446884</v>
      </c>
      <c r="AZ92">
        <v>4.0888127575418993</v>
      </c>
      <c r="BA92">
        <v>2.7024318571428569</v>
      </c>
      <c r="BB92">
        <v>2.459499435203095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1181.7897381457176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299.053852830268</v>
      </c>
      <c r="L93">
        <v>17.510181827063398</v>
      </c>
      <c r="M93">
        <v>63.849909983979501</v>
      </c>
      <c r="N93">
        <v>52.89972930577548</v>
      </c>
      <c r="O93">
        <v>73.946235238805968</v>
      </c>
      <c r="P93">
        <v>31.350940348330912</v>
      </c>
      <c r="Q93">
        <v>9.6205116271186455</v>
      </c>
      <c r="R93">
        <v>19.116214390030002</v>
      </c>
      <c r="S93">
        <v>11.757056692913386</v>
      </c>
      <c r="T93">
        <v>1.3705802627986348</v>
      </c>
      <c r="U93">
        <v>59.908134337351491</v>
      </c>
      <c r="V93">
        <v>4.7088868070829442</v>
      </c>
      <c r="W93">
        <v>19.656132113468839</v>
      </c>
      <c r="X93">
        <v>62.827808613266235</v>
      </c>
      <c r="Y93">
        <v>0</v>
      </c>
      <c r="Z93">
        <v>8.2881720779090884</v>
      </c>
      <c r="AA93">
        <v>17.859630115189876</v>
      </c>
      <c r="AB93">
        <v>21.333139844083444</v>
      </c>
      <c r="AC93">
        <v>14.964216560574719</v>
      </c>
      <c r="AD93">
        <v>13.989600117508452</v>
      </c>
      <c r="AE93">
        <v>25.420161495340238</v>
      </c>
      <c r="AF93">
        <v>13.248058219486007</v>
      </c>
      <c r="AG93">
        <v>32.080913532106578</v>
      </c>
      <c r="AH93">
        <v>59.045473525683647</v>
      </c>
      <c r="AI93">
        <v>0</v>
      </c>
      <c r="AJ93">
        <v>0</v>
      </c>
      <c r="AK93">
        <v>14.36959849881797</v>
      </c>
      <c r="AL93">
        <v>29.270445049999999</v>
      </c>
      <c r="AM93">
        <v>8.0720692714492639</v>
      </c>
      <c r="AN93">
        <v>4.1798598558768468E-2</v>
      </c>
      <c r="AO93">
        <v>0</v>
      </c>
      <c r="AP93">
        <v>0.75983620488815251</v>
      </c>
      <c r="AQ93">
        <v>28.480752225518668</v>
      </c>
      <c r="AR93">
        <v>14.73516535715579</v>
      </c>
      <c r="AS93">
        <v>16.739666303663391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2.5007696886446884</v>
      </c>
      <c r="AZ93">
        <v>4.0888127575418993</v>
      </c>
      <c r="BA93">
        <v>2.3480256335282652</v>
      </c>
      <c r="BB93">
        <v>2.459499435203095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1057.6719788911055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270.1134619377159</v>
      </c>
      <c r="L94">
        <v>17.510181827063398</v>
      </c>
      <c r="M94">
        <v>63.849909983979501</v>
      </c>
      <c r="N94">
        <v>52.89972930577548</v>
      </c>
      <c r="O94">
        <v>73.946235238805968</v>
      </c>
      <c r="P94">
        <v>31.350940348330912</v>
      </c>
      <c r="Q94">
        <v>9.6205116271186455</v>
      </c>
      <c r="R94">
        <v>19.116214390030002</v>
      </c>
      <c r="S94">
        <v>11.757056692913386</v>
      </c>
      <c r="T94">
        <v>1.3705802627986348</v>
      </c>
      <c r="U94">
        <v>59.908134337351491</v>
      </c>
      <c r="V94">
        <v>4.7088868070829442</v>
      </c>
      <c r="W94">
        <v>19.656132113468839</v>
      </c>
      <c r="X94">
        <v>62.827808613266235</v>
      </c>
      <c r="Y94">
        <v>0</v>
      </c>
      <c r="Z94">
        <v>5.5254483447272715</v>
      </c>
      <c r="AA94">
        <v>17.859630115189876</v>
      </c>
      <c r="AB94">
        <v>20.86845726149788</v>
      </c>
      <c r="AC94">
        <v>9.9660912477107377</v>
      </c>
      <c r="AD94">
        <v>9.3264003751065818</v>
      </c>
      <c r="AE94">
        <v>16.946774775518737</v>
      </c>
      <c r="AF94">
        <v>5.8880260959280095</v>
      </c>
      <c r="AG94">
        <v>32.080913532106578</v>
      </c>
      <c r="AH94">
        <v>43.02909024919564</v>
      </c>
      <c r="AI94">
        <v>0</v>
      </c>
      <c r="AJ94">
        <v>0</v>
      </c>
      <c r="AK94">
        <v>14.36959849881797</v>
      </c>
      <c r="AL94">
        <v>27.597848040791735</v>
      </c>
      <c r="AM94">
        <v>8.0720692714492639</v>
      </c>
      <c r="AN94">
        <v>4.1798598558768468E-2</v>
      </c>
      <c r="AO94">
        <v>0</v>
      </c>
      <c r="AP94">
        <v>0</v>
      </c>
      <c r="AQ94">
        <v>28.480752225518668</v>
      </c>
      <c r="AR94">
        <v>14.73516535715579</v>
      </c>
      <c r="AS94">
        <v>16.267663098835126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2.4518973787313429</v>
      </c>
      <c r="AZ94">
        <v>4.0888127575418993</v>
      </c>
      <c r="BA94">
        <v>1.6996012064343164</v>
      </c>
      <c r="BB94">
        <v>2.459499435203095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980.39132135172053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308.70183601534836</v>
      </c>
      <c r="L95">
        <v>17.510181827063398</v>
      </c>
      <c r="M95">
        <v>63.849909983979501</v>
      </c>
      <c r="N95">
        <v>52.89972930577548</v>
      </c>
      <c r="O95">
        <v>73.946235238805968</v>
      </c>
      <c r="P95">
        <v>31.350940348330912</v>
      </c>
      <c r="Q95">
        <v>9.6205116271186455</v>
      </c>
      <c r="R95">
        <v>19.116214390030002</v>
      </c>
      <c r="S95">
        <v>11.757056692913386</v>
      </c>
      <c r="T95">
        <v>1.3705802627986348</v>
      </c>
      <c r="U95">
        <v>59.908134337351491</v>
      </c>
      <c r="V95">
        <v>4.7088868070829442</v>
      </c>
      <c r="W95">
        <v>19.656132113468839</v>
      </c>
      <c r="X95">
        <v>62.827808613266235</v>
      </c>
      <c r="Y95">
        <v>0</v>
      </c>
      <c r="Z95">
        <v>8.2881720779090884</v>
      </c>
      <c r="AA95">
        <v>17.859630115189876</v>
      </c>
      <c r="AB95">
        <v>20.86845726149788</v>
      </c>
      <c r="AC95">
        <v>9.9660912477107377</v>
      </c>
      <c r="AD95">
        <v>4.6631997424018694</v>
      </c>
      <c r="AE95">
        <v>16.946774775518737</v>
      </c>
      <c r="AF95">
        <v>5.8880260959280095</v>
      </c>
      <c r="AG95">
        <v>32.080913532106578</v>
      </c>
      <c r="AH95">
        <v>43.02909024919564</v>
      </c>
      <c r="AI95">
        <v>0</v>
      </c>
      <c r="AJ95">
        <v>0</v>
      </c>
      <c r="AK95">
        <v>14.36959849881797</v>
      </c>
      <c r="AL95">
        <v>27.597848040791735</v>
      </c>
      <c r="AM95">
        <v>8.0720692714492639</v>
      </c>
      <c r="AN95">
        <v>4.1798598558768468E-2</v>
      </c>
      <c r="AO95">
        <v>0</v>
      </c>
      <c r="AP95">
        <v>0</v>
      </c>
      <c r="AQ95">
        <v>28.480752225518668</v>
      </c>
      <c r="AR95">
        <v>14.73516535715579</v>
      </c>
      <c r="AS95">
        <v>16.267663098835126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2.4518973787313429</v>
      </c>
      <c r="AZ95">
        <v>4.0888127575418993</v>
      </c>
      <c r="BA95">
        <v>1.6996012064343164</v>
      </c>
      <c r="BB95">
        <v>2.459499435203095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1017.07921852983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337.64225203801328</v>
      </c>
      <c r="L96">
        <v>17.510181827063398</v>
      </c>
      <c r="M96">
        <v>63.849909983979501</v>
      </c>
      <c r="N96">
        <v>52.89972930577548</v>
      </c>
      <c r="O96">
        <v>73.946235238805968</v>
      </c>
      <c r="P96">
        <v>31.350940348330912</v>
      </c>
      <c r="Q96">
        <v>9.6205116271186455</v>
      </c>
      <c r="R96">
        <v>19.116214390030002</v>
      </c>
      <c r="S96">
        <v>11.757056692913386</v>
      </c>
      <c r="T96">
        <v>1.3705802627986348</v>
      </c>
      <c r="U96">
        <v>59.908134337351491</v>
      </c>
      <c r="V96">
        <v>4.7088868070829442</v>
      </c>
      <c r="W96">
        <v>19.656132113468839</v>
      </c>
      <c r="X96">
        <v>62.827808613266235</v>
      </c>
      <c r="Y96">
        <v>0</v>
      </c>
      <c r="Z96">
        <v>8.2881720779090884</v>
      </c>
      <c r="AA96">
        <v>17.859630115189876</v>
      </c>
      <c r="AB96">
        <v>20.86845726149788</v>
      </c>
      <c r="AC96">
        <v>9.9660912477107377</v>
      </c>
      <c r="AD96">
        <v>0</v>
      </c>
      <c r="AE96">
        <v>16.946774775518737</v>
      </c>
      <c r="AF96">
        <v>5.8880260959280095</v>
      </c>
      <c r="AG96">
        <v>32.080913532106578</v>
      </c>
      <c r="AH96">
        <v>28.686060017879726</v>
      </c>
      <c r="AI96">
        <v>0</v>
      </c>
      <c r="AJ96">
        <v>0</v>
      </c>
      <c r="AK96">
        <v>14.36959849881797</v>
      </c>
      <c r="AL96">
        <v>27.597848040791735</v>
      </c>
      <c r="AM96">
        <v>8.0720692714492639</v>
      </c>
      <c r="AN96">
        <v>4.1798598558768468E-2</v>
      </c>
      <c r="AO96">
        <v>0</v>
      </c>
      <c r="AP96">
        <v>0</v>
      </c>
      <c r="AQ96">
        <v>28.480752225518668</v>
      </c>
      <c r="AR96">
        <v>14.73516535715579</v>
      </c>
      <c r="AS96">
        <v>16.267663098835126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2.4518973787313429</v>
      </c>
      <c r="AZ96">
        <v>4.0888127575418993</v>
      </c>
      <c r="BA96">
        <v>1.1381709839999998</v>
      </c>
      <c r="BB96">
        <v>2.459499435203095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1026.451974356343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346.69891568209295</v>
      </c>
      <c r="L97">
        <v>17.510181827063398</v>
      </c>
      <c r="M97">
        <v>63.849909983979501</v>
      </c>
      <c r="N97">
        <v>52.89972930577548</v>
      </c>
      <c r="O97">
        <v>73.946235238805968</v>
      </c>
      <c r="P97">
        <v>31.350940348330912</v>
      </c>
      <c r="Q97">
        <v>9.6205116271186455</v>
      </c>
      <c r="R97">
        <v>19.116214390030002</v>
      </c>
      <c r="S97">
        <v>11.757056692913386</v>
      </c>
      <c r="T97">
        <v>1.3705802627986348</v>
      </c>
      <c r="U97">
        <v>59.908134337351491</v>
      </c>
      <c r="V97">
        <v>4.7088868070829442</v>
      </c>
      <c r="W97">
        <v>19.656132113468839</v>
      </c>
      <c r="X97">
        <v>62.827808613266235</v>
      </c>
      <c r="Y97">
        <v>0</v>
      </c>
      <c r="Z97">
        <v>8.2881720779090884</v>
      </c>
      <c r="AA97">
        <v>17.859630115189876</v>
      </c>
      <c r="AB97">
        <v>20.86845726149788</v>
      </c>
      <c r="AC97">
        <v>9.9660912477107377</v>
      </c>
      <c r="AD97">
        <v>0</v>
      </c>
      <c r="AE97">
        <v>16.946774775518737</v>
      </c>
      <c r="AF97">
        <v>5.8880260959280095</v>
      </c>
      <c r="AG97">
        <v>32.080913532106578</v>
      </c>
      <c r="AH97">
        <v>19.124040011919821</v>
      </c>
      <c r="AI97">
        <v>0</v>
      </c>
      <c r="AJ97">
        <v>0</v>
      </c>
      <c r="AK97">
        <v>14.36959849881797</v>
      </c>
      <c r="AL97">
        <v>27.597848040791735</v>
      </c>
      <c r="AM97">
        <v>8.0720692714492639</v>
      </c>
      <c r="AN97">
        <v>4.1798598558768468E-2</v>
      </c>
      <c r="AO97">
        <v>0</v>
      </c>
      <c r="AP97">
        <v>0.37991788285004141</v>
      </c>
      <c r="AQ97">
        <v>28.480752225518668</v>
      </c>
      <c r="AR97">
        <v>14.73516535715579</v>
      </c>
      <c r="AS97">
        <v>16.267663098835126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2.4518973787313429</v>
      </c>
      <c r="AZ97">
        <v>3.0605519999999999</v>
      </c>
      <c r="BA97">
        <v>0.76182812048192772</v>
      </c>
      <c r="BB97">
        <v>2.459499435203095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1024.9219322562528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366.58273141701972</v>
      </c>
      <c r="L98">
        <v>17.510181827063398</v>
      </c>
      <c r="M98">
        <v>63.849909983979501</v>
      </c>
      <c r="N98">
        <v>52.89972930577548</v>
      </c>
      <c r="O98">
        <v>73.946235238805968</v>
      </c>
      <c r="P98">
        <v>31.350940348330912</v>
      </c>
      <c r="Q98">
        <v>9.6205116271186455</v>
      </c>
      <c r="R98">
        <v>19.116214390030002</v>
      </c>
      <c r="S98">
        <v>11.757056692913386</v>
      </c>
      <c r="T98">
        <v>1.3705802627986348</v>
      </c>
      <c r="U98">
        <v>59.908134337351491</v>
      </c>
      <c r="V98">
        <v>4.7088868070829442</v>
      </c>
      <c r="W98">
        <v>19.656132113468839</v>
      </c>
      <c r="X98">
        <v>62.827808613266235</v>
      </c>
      <c r="Y98">
        <v>0</v>
      </c>
      <c r="Z98">
        <v>8.2881720779090884</v>
      </c>
      <c r="AA98">
        <v>17.859630115189876</v>
      </c>
      <c r="AB98">
        <v>20.86845726149788</v>
      </c>
      <c r="AC98">
        <v>9.9660912477107377</v>
      </c>
      <c r="AD98">
        <v>0</v>
      </c>
      <c r="AE98">
        <v>16.946774775518737</v>
      </c>
      <c r="AF98">
        <v>5.8880260959280095</v>
      </c>
      <c r="AG98">
        <v>32.080913532106578</v>
      </c>
      <c r="AH98">
        <v>9.5620200059599103</v>
      </c>
      <c r="AI98">
        <v>0</v>
      </c>
      <c r="AJ98">
        <v>0</v>
      </c>
      <c r="AK98">
        <v>14.36959849881797</v>
      </c>
      <c r="AL98">
        <v>27.597848040791735</v>
      </c>
      <c r="AM98">
        <v>8.0720692714492639</v>
      </c>
      <c r="AN98">
        <v>4.1798598558768468E-2</v>
      </c>
      <c r="AO98">
        <v>0</v>
      </c>
      <c r="AP98">
        <v>0.37991788285004141</v>
      </c>
      <c r="AQ98">
        <v>28.480752225518668</v>
      </c>
      <c r="AR98">
        <v>14.73516535715579</v>
      </c>
      <c r="AS98">
        <v>16.267663098835126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2.4518973787313429</v>
      </c>
      <c r="AZ98">
        <v>2.0437019999999997</v>
      </c>
      <c r="BA98">
        <v>0.38091383132530116</v>
      </c>
      <c r="BB98">
        <v>2.459499435203095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1033.8459636960629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7.8307243151895385</v>
      </c>
      <c r="L99">
        <f t="shared" si="2"/>
        <v>0.33502109014302101</v>
      </c>
      <c r="M99">
        <f t="shared" si="2"/>
        <v>1.4925944346438851</v>
      </c>
      <c r="N99">
        <f t="shared" si="2"/>
        <v>1.2357701557779166</v>
      </c>
      <c r="O99">
        <f t="shared" si="2"/>
        <v>1.764697008384803</v>
      </c>
      <c r="P99">
        <f t="shared" si="2"/>
        <v>0.7524225683599407</v>
      </c>
      <c r="Q99">
        <f t="shared" si="2"/>
        <v>0.1856839836019176</v>
      </c>
      <c r="R99">
        <f t="shared" si="2"/>
        <v>0.38668538793312629</v>
      </c>
      <c r="S99">
        <f t="shared" si="2"/>
        <v>0.22715183819400242</v>
      </c>
      <c r="T99">
        <f t="shared" si="2"/>
        <v>2.8378284531031708E-2</v>
      </c>
      <c r="U99">
        <f t="shared" si="2"/>
        <v>1.4377952240964369</v>
      </c>
      <c r="V99">
        <f t="shared" si="2"/>
        <v>0.10184229712003182</v>
      </c>
      <c r="W99">
        <f t="shared" si="2"/>
        <v>0.40318322358565095</v>
      </c>
      <c r="X99">
        <f t="shared" si="2"/>
        <v>1.3078841753350543</v>
      </c>
      <c r="Y99">
        <f t="shared" si="2"/>
        <v>0</v>
      </c>
      <c r="Z99">
        <f t="shared" si="2"/>
        <v>0.14471025845154548</v>
      </c>
      <c r="AA99">
        <f t="shared" si="2"/>
        <v>0.21088520075158257</v>
      </c>
      <c r="AB99">
        <f t="shared" si="2"/>
        <v>0.28355826077801527</v>
      </c>
      <c r="AC99">
        <f t="shared" si="2"/>
        <v>0.17322492054453331</v>
      </c>
      <c r="AD99">
        <f t="shared" si="2"/>
        <v>0.10033449168186802</v>
      </c>
      <c r="AE99">
        <f t="shared" si="2"/>
        <v>0.38977581894634666</v>
      </c>
      <c r="AF99">
        <f t="shared" si="2"/>
        <v>0.18657682058623051</v>
      </c>
      <c r="AG99">
        <f t="shared" si="2"/>
        <v>0.76994192477055645</v>
      </c>
      <c r="AH99">
        <f t="shared" si="2"/>
        <v>0.47810100196581584</v>
      </c>
      <c r="AI99">
        <f t="shared" si="2"/>
        <v>4.9826933703097084E-2</v>
      </c>
      <c r="AJ99">
        <f t="shared" si="2"/>
        <v>0</v>
      </c>
      <c r="AK99">
        <f t="shared" si="2"/>
        <v>0.34487036397163157</v>
      </c>
      <c r="AL99">
        <f t="shared" si="2"/>
        <v>0.7054637197857786</v>
      </c>
      <c r="AM99">
        <f t="shared" si="2"/>
        <v>0.19372966251478188</v>
      </c>
      <c r="AN99">
        <f t="shared" si="2"/>
        <v>1.0031663654104419E-3</v>
      </c>
      <c r="AO99">
        <f t="shared" si="2"/>
        <v>0</v>
      </c>
      <c r="AP99">
        <f t="shared" si="2"/>
        <v>1.5440956802858329E-2</v>
      </c>
      <c r="AQ99">
        <f t="shared" si="2"/>
        <v>0.2776873341988072</v>
      </c>
      <c r="AR99">
        <f t="shared" si="2"/>
        <v>0.35247451187518147</v>
      </c>
      <c r="AS99">
        <f t="shared" si="2"/>
        <v>0.39183992398652745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5.8992154019292177E-2</v>
      </c>
      <c r="AZ99">
        <f t="shared" si="2"/>
        <v>2.3234113522329933E-2</v>
      </c>
      <c r="BA99">
        <f t="shared" si="2"/>
        <v>1.9005352910450784E-2</v>
      </c>
      <c r="BB99">
        <f t="shared" si="2"/>
        <v>5.7508295736943965E-2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22.718019174765942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158.32115954959272</v>
      </c>
      <c r="L3">
        <v>63.270657007327316</v>
      </c>
      <c r="M3">
        <v>0</v>
      </c>
      <c r="N3">
        <v>29.099851092591052</v>
      </c>
      <c r="O3">
        <v>48.864120283582096</v>
      </c>
      <c r="P3">
        <v>66.792003376874703</v>
      </c>
      <c r="Q3">
        <v>5.3402840009161707</v>
      </c>
      <c r="R3">
        <v>10.38794286152781</v>
      </c>
      <c r="S3">
        <v>6.4683806805399326</v>
      </c>
      <c r="T3">
        <v>0</v>
      </c>
      <c r="U3">
        <v>220.13314460064356</v>
      </c>
      <c r="V3">
        <v>2.4511978341968916</v>
      </c>
      <c r="W3">
        <v>11.366557765142984</v>
      </c>
      <c r="X3">
        <v>36.3390641700014</v>
      </c>
      <c r="Y3">
        <v>0</v>
      </c>
      <c r="Z3">
        <v>3.1956329280000002</v>
      </c>
      <c r="AA3">
        <v>6.8847294239334289</v>
      </c>
      <c r="AB3">
        <v>9.6818294620809873</v>
      </c>
      <c r="AC3">
        <v>4.7421567151788118</v>
      </c>
      <c r="AD3">
        <v>0</v>
      </c>
      <c r="AE3">
        <v>8.0761976305341978</v>
      </c>
      <c r="AF3">
        <v>0</v>
      </c>
      <c r="AG3">
        <v>0</v>
      </c>
      <c r="AH3">
        <v>4.6409787452349809</v>
      </c>
      <c r="AI3">
        <v>0</v>
      </c>
      <c r="AJ3">
        <v>0</v>
      </c>
      <c r="AK3">
        <v>8.3087936780929876</v>
      </c>
      <c r="AL3">
        <v>9.3945379592082645</v>
      </c>
      <c r="AM3">
        <v>3.8727318815674887</v>
      </c>
      <c r="AN3">
        <v>0</v>
      </c>
      <c r="AO3">
        <v>0</v>
      </c>
      <c r="AP3">
        <v>6.2767139834962724E-2</v>
      </c>
      <c r="AQ3">
        <v>0</v>
      </c>
      <c r="AR3">
        <v>8.5208091692028969</v>
      </c>
      <c r="AS3">
        <v>7.81637603299734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734.03190398880304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158.32115954959272</v>
      </c>
      <c r="L4">
        <v>63.270657007327316</v>
      </c>
      <c r="M4">
        <v>0</v>
      </c>
      <c r="N4">
        <v>29.099851092591052</v>
      </c>
      <c r="O4">
        <v>48.864120283582096</v>
      </c>
      <c r="P4">
        <v>66.792003376874703</v>
      </c>
      <c r="Q4">
        <v>5.3402840009161707</v>
      </c>
      <c r="R4">
        <v>10.38794286152781</v>
      </c>
      <c r="S4">
        <v>6.4683806805399326</v>
      </c>
      <c r="T4">
        <v>0</v>
      </c>
      <c r="U4">
        <v>220.13314460064356</v>
      </c>
      <c r="V4">
        <v>2.4511978341968916</v>
      </c>
      <c r="W4">
        <v>11.366557765142984</v>
      </c>
      <c r="X4">
        <v>36.3390641700014</v>
      </c>
      <c r="Y4">
        <v>0</v>
      </c>
      <c r="Z4">
        <v>3.1956329280000002</v>
      </c>
      <c r="AA4">
        <v>6.8847294239334289</v>
      </c>
      <c r="AB4">
        <v>9.6818294620809873</v>
      </c>
      <c r="AC4">
        <v>4.7421567151788118</v>
      </c>
      <c r="AD4">
        <v>0</v>
      </c>
      <c r="AE4">
        <v>8.0761976305341978</v>
      </c>
      <c r="AF4">
        <v>0</v>
      </c>
      <c r="AG4">
        <v>0</v>
      </c>
      <c r="AH4">
        <v>4.6409787452349809</v>
      </c>
      <c r="AI4">
        <v>0</v>
      </c>
      <c r="AJ4">
        <v>0</v>
      </c>
      <c r="AK4">
        <v>8.3087936780929876</v>
      </c>
      <c r="AL4">
        <v>9.3945379592082645</v>
      </c>
      <c r="AM4">
        <v>3.8727318815674887</v>
      </c>
      <c r="AN4">
        <v>0</v>
      </c>
      <c r="AO4">
        <v>0</v>
      </c>
      <c r="AP4">
        <v>6.2767139834962724E-2</v>
      </c>
      <c r="AQ4">
        <v>0</v>
      </c>
      <c r="AR4">
        <v>8.5208091692028969</v>
      </c>
      <c r="AS4">
        <v>7.81637603299734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734.03190398880304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158.33002081098846</v>
      </c>
      <c r="L5">
        <v>63.270657007327316</v>
      </c>
      <c r="M5">
        <v>0</v>
      </c>
      <c r="N5">
        <v>29.099851092591052</v>
      </c>
      <c r="O5">
        <v>48.864120283582096</v>
      </c>
      <c r="P5">
        <v>66.792003376874703</v>
      </c>
      <c r="Q5">
        <v>5.3402840009161707</v>
      </c>
      <c r="R5">
        <v>10.38794286152781</v>
      </c>
      <c r="S5">
        <v>6.4683806805399326</v>
      </c>
      <c r="T5">
        <v>0</v>
      </c>
      <c r="U5">
        <v>220.13314460064356</v>
      </c>
      <c r="V5">
        <v>2.4511978341968916</v>
      </c>
      <c r="W5">
        <v>11.366557765142984</v>
      </c>
      <c r="X5">
        <v>36.3390641700014</v>
      </c>
      <c r="Y5">
        <v>0</v>
      </c>
      <c r="Z5">
        <v>3.1956329280000002</v>
      </c>
      <c r="AA5">
        <v>6.8847294239334289</v>
      </c>
      <c r="AB5">
        <v>9.6818294620809873</v>
      </c>
      <c r="AC5">
        <v>4.7421567151788118</v>
      </c>
      <c r="AD5">
        <v>0</v>
      </c>
      <c r="AE5">
        <v>8.0761976305341978</v>
      </c>
      <c r="AF5">
        <v>0</v>
      </c>
      <c r="AG5">
        <v>0</v>
      </c>
      <c r="AH5">
        <v>4.6409787452349809</v>
      </c>
      <c r="AI5">
        <v>0</v>
      </c>
      <c r="AJ5">
        <v>0</v>
      </c>
      <c r="AK5">
        <v>8.3087936780929876</v>
      </c>
      <c r="AL5">
        <v>9.3945379592082645</v>
      </c>
      <c r="AM5">
        <v>3.8727318815674887</v>
      </c>
      <c r="AN5">
        <v>0</v>
      </c>
      <c r="AO5">
        <v>0</v>
      </c>
      <c r="AP5">
        <v>6.2767139834962724E-2</v>
      </c>
      <c r="AQ5">
        <v>0</v>
      </c>
      <c r="AR5">
        <v>8.5208091692028969</v>
      </c>
      <c r="AS5">
        <v>7.81637603299734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734.04076525019877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158.33002081098846</v>
      </c>
      <c r="L6">
        <v>63.270657007327316</v>
      </c>
      <c r="M6">
        <v>0</v>
      </c>
      <c r="N6">
        <v>29.099851092591052</v>
      </c>
      <c r="O6">
        <v>48.864120283582096</v>
      </c>
      <c r="P6">
        <v>66.792003376874703</v>
      </c>
      <c r="Q6">
        <v>5.3402840009161707</v>
      </c>
      <c r="R6">
        <v>10.38794286152781</v>
      </c>
      <c r="S6">
        <v>6.4683806805399326</v>
      </c>
      <c r="T6">
        <v>0</v>
      </c>
      <c r="U6">
        <v>220.13314460064356</v>
      </c>
      <c r="V6">
        <v>2.4511978341968916</v>
      </c>
      <c r="W6">
        <v>11.366557765142984</v>
      </c>
      <c r="X6">
        <v>36.3390641700014</v>
      </c>
      <c r="Y6">
        <v>0</v>
      </c>
      <c r="Z6">
        <v>3.1956329280000002</v>
      </c>
      <c r="AA6">
        <v>6.8847294239334289</v>
      </c>
      <c r="AB6">
        <v>6.4545529747206594</v>
      </c>
      <c r="AC6">
        <v>4.7421567151788118</v>
      </c>
      <c r="AD6">
        <v>0</v>
      </c>
      <c r="AE6">
        <v>8.0761976305341978</v>
      </c>
      <c r="AF6">
        <v>0</v>
      </c>
      <c r="AG6">
        <v>0</v>
      </c>
      <c r="AH6">
        <v>4.6409787452349809</v>
      </c>
      <c r="AI6">
        <v>0</v>
      </c>
      <c r="AJ6">
        <v>0</v>
      </c>
      <c r="AK6">
        <v>8.3087936780929876</v>
      </c>
      <c r="AL6">
        <v>9.3945379592082645</v>
      </c>
      <c r="AM6">
        <v>3.8727318815674887</v>
      </c>
      <c r="AN6">
        <v>0</v>
      </c>
      <c r="AO6">
        <v>0</v>
      </c>
      <c r="AP6">
        <v>6.2767139834962724E-2</v>
      </c>
      <c r="AQ6">
        <v>0</v>
      </c>
      <c r="AR6">
        <v>8.5208091692028969</v>
      </c>
      <c r="AS6">
        <v>7.81637603299734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730.81348876283846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158.33002081098846</v>
      </c>
      <c r="L7">
        <v>63.270657007327316</v>
      </c>
      <c r="M7">
        <v>0</v>
      </c>
      <c r="N7">
        <v>29.099851092591052</v>
      </c>
      <c r="O7">
        <v>48.864120283582096</v>
      </c>
      <c r="P7">
        <v>66.792003376874703</v>
      </c>
      <c r="Q7">
        <v>5.3402840009161707</v>
      </c>
      <c r="R7">
        <v>10.38794286152781</v>
      </c>
      <c r="S7">
        <v>6.4683806805399326</v>
      </c>
      <c r="T7">
        <v>0</v>
      </c>
      <c r="U7">
        <v>220.13314460064356</v>
      </c>
      <c r="V7">
        <v>2.4511978341968916</v>
      </c>
      <c r="W7">
        <v>11.366557765142984</v>
      </c>
      <c r="X7">
        <v>36.3390641700014</v>
      </c>
      <c r="Y7">
        <v>0</v>
      </c>
      <c r="Z7">
        <v>3.1956329280000002</v>
      </c>
      <c r="AA7">
        <v>6.8847294239334289</v>
      </c>
      <c r="AB7">
        <v>6.4545529747206594</v>
      </c>
      <c r="AC7">
        <v>4.7421567151788118</v>
      </c>
      <c r="AD7">
        <v>0</v>
      </c>
      <c r="AE7">
        <v>8.0761976305341978</v>
      </c>
      <c r="AF7">
        <v>0</v>
      </c>
      <c r="AG7">
        <v>0</v>
      </c>
      <c r="AH7">
        <v>4.6409787452349809</v>
      </c>
      <c r="AI7">
        <v>0</v>
      </c>
      <c r="AJ7">
        <v>0</v>
      </c>
      <c r="AK7">
        <v>8.3087936780929876</v>
      </c>
      <c r="AL7">
        <v>9.3945379592082645</v>
      </c>
      <c r="AM7">
        <v>3.8727318815674887</v>
      </c>
      <c r="AN7">
        <v>0</v>
      </c>
      <c r="AO7">
        <v>0</v>
      </c>
      <c r="AP7">
        <v>6.2767139834962724E-2</v>
      </c>
      <c r="AQ7">
        <v>0</v>
      </c>
      <c r="AR7">
        <v>8.5208091692028969</v>
      </c>
      <c r="AS7">
        <v>7.81637603299734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730.81348876283846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158.33002081098846</v>
      </c>
      <c r="L8">
        <v>63.270657007327316</v>
      </c>
      <c r="M8">
        <v>0</v>
      </c>
      <c r="N8">
        <v>29.099851092591052</v>
      </c>
      <c r="O8">
        <v>48.864120283582096</v>
      </c>
      <c r="P8">
        <v>66.792003376874703</v>
      </c>
      <c r="Q8">
        <v>5.3402840009161707</v>
      </c>
      <c r="R8">
        <v>10.38794286152781</v>
      </c>
      <c r="S8">
        <v>6.4683806805399326</v>
      </c>
      <c r="T8">
        <v>0</v>
      </c>
      <c r="U8">
        <v>220.13314460064356</v>
      </c>
      <c r="V8">
        <v>2.4511978341968916</v>
      </c>
      <c r="W8">
        <v>11.366557765142984</v>
      </c>
      <c r="X8">
        <v>36.3390641700014</v>
      </c>
      <c r="Y8">
        <v>0</v>
      </c>
      <c r="Z8">
        <v>3.1956329280000002</v>
      </c>
      <c r="AA8">
        <v>6.8847294239334289</v>
      </c>
      <c r="AB8">
        <v>6.4545529747206594</v>
      </c>
      <c r="AC8">
        <v>4.7421567151788118</v>
      </c>
      <c r="AD8">
        <v>0</v>
      </c>
      <c r="AE8">
        <v>8.0761976305341978</v>
      </c>
      <c r="AF8">
        <v>0</v>
      </c>
      <c r="AG8">
        <v>0</v>
      </c>
      <c r="AH8">
        <v>4.6409787452349809</v>
      </c>
      <c r="AI8">
        <v>0</v>
      </c>
      <c r="AJ8">
        <v>0</v>
      </c>
      <c r="AK8">
        <v>8.3087936780929876</v>
      </c>
      <c r="AL8">
        <v>9.3945379592082645</v>
      </c>
      <c r="AM8">
        <v>3.8727318815674887</v>
      </c>
      <c r="AN8">
        <v>0</v>
      </c>
      <c r="AO8">
        <v>0</v>
      </c>
      <c r="AP8">
        <v>6.2767139834962724E-2</v>
      </c>
      <c r="AQ8">
        <v>0</v>
      </c>
      <c r="AR8">
        <v>8.5208091692028969</v>
      </c>
      <c r="AS8">
        <v>7.81637603299734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730.81348876283846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158.33002081098846</v>
      </c>
      <c r="L9">
        <v>63.270657007327316</v>
      </c>
      <c r="M9">
        <v>0</v>
      </c>
      <c r="N9">
        <v>29.099851092591052</v>
      </c>
      <c r="O9">
        <v>48.864120283582096</v>
      </c>
      <c r="P9">
        <v>66.792003376874703</v>
      </c>
      <c r="Q9">
        <v>5.3402840009161707</v>
      </c>
      <c r="R9">
        <v>10.38794286152781</v>
      </c>
      <c r="S9">
        <v>6.4683806805399326</v>
      </c>
      <c r="T9">
        <v>0</v>
      </c>
      <c r="U9">
        <v>220.13314460064356</v>
      </c>
      <c r="V9">
        <v>2.4511978341968916</v>
      </c>
      <c r="W9">
        <v>11.366557765142984</v>
      </c>
      <c r="X9">
        <v>36.3390641700014</v>
      </c>
      <c r="Y9">
        <v>0</v>
      </c>
      <c r="Z9">
        <v>3.1956329280000002</v>
      </c>
      <c r="AA9">
        <v>6.8847294239334289</v>
      </c>
      <c r="AB9">
        <v>6.4545529747206594</v>
      </c>
      <c r="AC9">
        <v>4.7421567151788118</v>
      </c>
      <c r="AD9">
        <v>0</v>
      </c>
      <c r="AE9">
        <v>8.0761976305341978</v>
      </c>
      <c r="AF9">
        <v>0</v>
      </c>
      <c r="AG9">
        <v>0</v>
      </c>
      <c r="AH9">
        <v>4.6409787452349809</v>
      </c>
      <c r="AI9">
        <v>0</v>
      </c>
      <c r="AJ9">
        <v>0</v>
      </c>
      <c r="AK9">
        <v>8.3087936780929876</v>
      </c>
      <c r="AL9">
        <v>9.3945379592082645</v>
      </c>
      <c r="AM9">
        <v>3.8727318815674887</v>
      </c>
      <c r="AN9">
        <v>0</v>
      </c>
      <c r="AO9">
        <v>0</v>
      </c>
      <c r="AP9">
        <v>6.2767139834962724E-2</v>
      </c>
      <c r="AQ9">
        <v>0</v>
      </c>
      <c r="AR9">
        <v>8.5208091692028969</v>
      </c>
      <c r="AS9">
        <v>7.81637603299734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730.81348876283846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158.33002081098846</v>
      </c>
      <c r="L10">
        <v>63.270657007327316</v>
      </c>
      <c r="M10">
        <v>0</v>
      </c>
      <c r="N10">
        <v>29.099851092591052</v>
      </c>
      <c r="O10">
        <v>48.864120283582096</v>
      </c>
      <c r="P10">
        <v>66.792003376874703</v>
      </c>
      <c r="Q10">
        <v>5.3402840009161707</v>
      </c>
      <c r="R10">
        <v>10.38794286152781</v>
      </c>
      <c r="S10">
        <v>6.4683806805399326</v>
      </c>
      <c r="T10">
        <v>0</v>
      </c>
      <c r="U10">
        <v>220.13314460064356</v>
      </c>
      <c r="V10">
        <v>2.4511978341968916</v>
      </c>
      <c r="W10">
        <v>11.366557765142984</v>
      </c>
      <c r="X10">
        <v>36.3390641700014</v>
      </c>
      <c r="Y10">
        <v>0</v>
      </c>
      <c r="Z10">
        <v>3.1956329280000002</v>
      </c>
      <c r="AA10">
        <v>6.8847294239334289</v>
      </c>
      <c r="AB10">
        <v>6.4545529747206594</v>
      </c>
      <c r="AC10">
        <v>4.7421567151788118</v>
      </c>
      <c r="AD10">
        <v>0</v>
      </c>
      <c r="AE10">
        <v>8.0761976305341978</v>
      </c>
      <c r="AF10">
        <v>0</v>
      </c>
      <c r="AG10">
        <v>0</v>
      </c>
      <c r="AH10">
        <v>4.6409787452349809</v>
      </c>
      <c r="AI10">
        <v>0</v>
      </c>
      <c r="AJ10">
        <v>0</v>
      </c>
      <c r="AK10">
        <v>8.3087936780929876</v>
      </c>
      <c r="AL10">
        <v>9.3945379592082645</v>
      </c>
      <c r="AM10">
        <v>3.8727318815674887</v>
      </c>
      <c r="AN10">
        <v>0</v>
      </c>
      <c r="AO10">
        <v>0</v>
      </c>
      <c r="AP10">
        <v>6.2767139834962724E-2</v>
      </c>
      <c r="AQ10">
        <v>0</v>
      </c>
      <c r="AR10">
        <v>8.5208091692028969</v>
      </c>
      <c r="AS10">
        <v>7.81637603299734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730.81348876283846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158.32119062811145</v>
      </c>
      <c r="L11">
        <v>63.270657007327316</v>
      </c>
      <c r="M11">
        <v>0</v>
      </c>
      <c r="N11">
        <v>29.099851092591052</v>
      </c>
      <c r="O11">
        <v>48.864120283582096</v>
      </c>
      <c r="P11">
        <v>66.792003376874703</v>
      </c>
      <c r="Q11">
        <v>5.3402840009161707</v>
      </c>
      <c r="R11">
        <v>10.38794286152781</v>
      </c>
      <c r="S11">
        <v>6.4683806805399326</v>
      </c>
      <c r="T11">
        <v>0</v>
      </c>
      <c r="U11">
        <v>220.13314460064356</v>
      </c>
      <c r="V11">
        <v>2.4511978341968916</v>
      </c>
      <c r="W11">
        <v>11.366557765142984</v>
      </c>
      <c r="X11">
        <v>36.3390641700014</v>
      </c>
      <c r="Y11">
        <v>0</v>
      </c>
      <c r="Z11">
        <v>3.1956329280000002</v>
      </c>
      <c r="AA11">
        <v>6.8847294239334289</v>
      </c>
      <c r="AB11">
        <v>6.4545529747206594</v>
      </c>
      <c r="AC11">
        <v>4.7421567151788118</v>
      </c>
      <c r="AD11">
        <v>0</v>
      </c>
      <c r="AE11">
        <v>8.0761976305341978</v>
      </c>
      <c r="AF11">
        <v>0</v>
      </c>
      <c r="AG11">
        <v>0</v>
      </c>
      <c r="AH11">
        <v>4.6409787452349809</v>
      </c>
      <c r="AI11">
        <v>0</v>
      </c>
      <c r="AJ11">
        <v>0</v>
      </c>
      <c r="AK11">
        <v>8.3087936780929876</v>
      </c>
      <c r="AL11">
        <v>9.3945379592082645</v>
      </c>
      <c r="AM11">
        <v>3.8727318815674887</v>
      </c>
      <c r="AN11">
        <v>0</v>
      </c>
      <c r="AO11">
        <v>0</v>
      </c>
      <c r="AP11">
        <v>6.2767139834962724E-2</v>
      </c>
      <c r="AQ11">
        <v>0</v>
      </c>
      <c r="AR11">
        <v>8.5208091692028969</v>
      </c>
      <c r="AS11">
        <v>7.81637603299734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730.80465857996148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158.32119062811145</v>
      </c>
      <c r="L12">
        <v>63.270657007327316</v>
      </c>
      <c r="M12">
        <v>0</v>
      </c>
      <c r="N12">
        <v>29.099851092591052</v>
      </c>
      <c r="O12">
        <v>48.864120283582096</v>
      </c>
      <c r="P12">
        <v>66.792003376874703</v>
      </c>
      <c r="Q12">
        <v>5.3402840009161707</v>
      </c>
      <c r="R12">
        <v>10.38794286152781</v>
      </c>
      <c r="S12">
        <v>6.4683806805399326</v>
      </c>
      <c r="T12">
        <v>0</v>
      </c>
      <c r="U12">
        <v>220.13314460064356</v>
      </c>
      <c r="V12">
        <v>2.4511978341968916</v>
      </c>
      <c r="W12">
        <v>11.366557765142984</v>
      </c>
      <c r="X12">
        <v>36.3390641700014</v>
      </c>
      <c r="Y12">
        <v>0</v>
      </c>
      <c r="Z12">
        <v>3.1956329280000002</v>
      </c>
      <c r="AA12">
        <v>3.4423648389592136</v>
      </c>
      <c r="AB12">
        <v>6.4545529747206594</v>
      </c>
      <c r="AC12">
        <v>4.7421567151788118</v>
      </c>
      <c r="AD12">
        <v>0</v>
      </c>
      <c r="AE12">
        <v>8.0761976305341978</v>
      </c>
      <c r="AF12">
        <v>0</v>
      </c>
      <c r="AG12">
        <v>0</v>
      </c>
      <c r="AH12">
        <v>4.6409787452349809</v>
      </c>
      <c r="AI12">
        <v>0</v>
      </c>
      <c r="AJ12">
        <v>0</v>
      </c>
      <c r="AK12">
        <v>8.3087936780929876</v>
      </c>
      <c r="AL12">
        <v>9.3945379592082645</v>
      </c>
      <c r="AM12">
        <v>3.8727318815674887</v>
      </c>
      <c r="AN12">
        <v>0</v>
      </c>
      <c r="AO12">
        <v>0</v>
      </c>
      <c r="AP12">
        <v>6.2767139834962724E-2</v>
      </c>
      <c r="AQ12">
        <v>0</v>
      </c>
      <c r="AR12">
        <v>8.5208091692028969</v>
      </c>
      <c r="AS12">
        <v>7.81637603299734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727.36229399498723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127.67971365454093</v>
      </c>
      <c r="L13">
        <v>63.270657007327316</v>
      </c>
      <c r="M13">
        <v>0</v>
      </c>
      <c r="N13">
        <v>29.099851092591052</v>
      </c>
      <c r="O13">
        <v>48.864120283582096</v>
      </c>
      <c r="P13">
        <v>66.792003376874703</v>
      </c>
      <c r="Q13">
        <v>2.8898206052631581</v>
      </c>
      <c r="R13">
        <v>10.38794286152781</v>
      </c>
      <c r="S13">
        <v>3.8591030232751455</v>
      </c>
      <c r="T13">
        <v>0</v>
      </c>
      <c r="U13">
        <v>220.13314460064356</v>
      </c>
      <c r="V13">
        <v>2.4511978341968916</v>
      </c>
      <c r="W13">
        <v>11.367763078847441</v>
      </c>
      <c r="X13">
        <v>36.33926560818589</v>
      </c>
      <c r="Y13">
        <v>0</v>
      </c>
      <c r="Z13">
        <v>3.1956329280000002</v>
      </c>
      <c r="AA13">
        <v>3.4423648389592136</v>
      </c>
      <c r="AB13">
        <v>6.4545529747206594</v>
      </c>
      <c r="AC13">
        <v>4.7421567151788118</v>
      </c>
      <c r="AD13">
        <v>0</v>
      </c>
      <c r="AE13">
        <v>8.0761976305341978</v>
      </c>
      <c r="AF13">
        <v>0</v>
      </c>
      <c r="AG13">
        <v>0</v>
      </c>
      <c r="AH13">
        <v>4.6409787452349809</v>
      </c>
      <c r="AI13">
        <v>0</v>
      </c>
      <c r="AJ13">
        <v>0</v>
      </c>
      <c r="AK13">
        <v>8.3087936780929876</v>
      </c>
      <c r="AL13">
        <v>9.3945379592082645</v>
      </c>
      <c r="AM13">
        <v>3.8727318815674887</v>
      </c>
      <c r="AN13">
        <v>0</v>
      </c>
      <c r="AO13">
        <v>0</v>
      </c>
      <c r="AP13">
        <v>0.31383595313239443</v>
      </c>
      <c r="AQ13">
        <v>0</v>
      </c>
      <c r="AR13">
        <v>8.5208091692028969</v>
      </c>
      <c r="AS13">
        <v>7.81637603299734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691.91355153368534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87.301967804675456</v>
      </c>
      <c r="L14">
        <v>63.270657007327316</v>
      </c>
      <c r="M14">
        <v>0</v>
      </c>
      <c r="N14">
        <v>29.099851092591052</v>
      </c>
      <c r="O14">
        <v>48.864120283582096</v>
      </c>
      <c r="P14">
        <v>66.792003376874703</v>
      </c>
      <c r="Q14">
        <v>2.8898206052631581</v>
      </c>
      <c r="R14">
        <v>10.38794286152781</v>
      </c>
      <c r="S14">
        <v>3.8591030232751455</v>
      </c>
      <c r="T14">
        <v>0</v>
      </c>
      <c r="U14">
        <v>220.13314460064356</v>
      </c>
      <c r="V14">
        <v>2.4511978341968916</v>
      </c>
      <c r="W14">
        <v>11.367763078847441</v>
      </c>
      <c r="X14">
        <v>36.33926560818589</v>
      </c>
      <c r="Y14">
        <v>0</v>
      </c>
      <c r="Z14">
        <v>3.1956329280000002</v>
      </c>
      <c r="AA14">
        <v>3.4423648389592136</v>
      </c>
      <c r="AB14">
        <v>6.4545529747206594</v>
      </c>
      <c r="AC14">
        <v>4.7421567151788118</v>
      </c>
      <c r="AD14">
        <v>0</v>
      </c>
      <c r="AE14">
        <v>8.0761976305341978</v>
      </c>
      <c r="AF14">
        <v>0</v>
      </c>
      <c r="AG14">
        <v>0</v>
      </c>
      <c r="AH14">
        <v>4.6409787452349809</v>
      </c>
      <c r="AI14">
        <v>0</v>
      </c>
      <c r="AJ14">
        <v>0</v>
      </c>
      <c r="AK14">
        <v>8.3087936780929876</v>
      </c>
      <c r="AL14">
        <v>9.3945379592082645</v>
      </c>
      <c r="AM14">
        <v>3.8727318815674887</v>
      </c>
      <c r="AN14">
        <v>0</v>
      </c>
      <c r="AO14">
        <v>0</v>
      </c>
      <c r="AP14">
        <v>0.31383595313239443</v>
      </c>
      <c r="AQ14">
        <v>0</v>
      </c>
      <c r="AR14">
        <v>8.5208091692028969</v>
      </c>
      <c r="AS14">
        <v>7.81637603299734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651.53580568381983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86.820967656313371</v>
      </c>
      <c r="L15">
        <v>32.570007246062325</v>
      </c>
      <c r="M15">
        <v>0</v>
      </c>
      <c r="N15">
        <v>29.099851092591052</v>
      </c>
      <c r="O15">
        <v>48.864120283582096</v>
      </c>
      <c r="P15">
        <v>66.792003376874703</v>
      </c>
      <c r="Q15">
        <v>2.8898206052631581</v>
      </c>
      <c r="R15">
        <v>10.38794286152781</v>
      </c>
      <c r="S15">
        <v>3.8591030232751455</v>
      </c>
      <c r="T15">
        <v>0</v>
      </c>
      <c r="U15">
        <v>220.13314460064356</v>
      </c>
      <c r="V15">
        <v>2.4511978341968916</v>
      </c>
      <c r="W15">
        <v>11.367763078847441</v>
      </c>
      <c r="X15">
        <v>36.3390641700014</v>
      </c>
      <c r="Y15">
        <v>0</v>
      </c>
      <c r="Z15">
        <v>3.1956329280000002</v>
      </c>
      <c r="AA15">
        <v>3.4423648389592136</v>
      </c>
      <c r="AB15">
        <v>6.4545529747206594</v>
      </c>
      <c r="AC15">
        <v>4.7421567151788118</v>
      </c>
      <c r="AD15">
        <v>0</v>
      </c>
      <c r="AE15">
        <v>8.0761976305341978</v>
      </c>
      <c r="AF15">
        <v>0</v>
      </c>
      <c r="AG15">
        <v>0</v>
      </c>
      <c r="AH15">
        <v>4.6409787452349809</v>
      </c>
      <c r="AI15">
        <v>0</v>
      </c>
      <c r="AJ15">
        <v>0</v>
      </c>
      <c r="AK15">
        <v>8.3087936780929876</v>
      </c>
      <c r="AL15">
        <v>12.526050781583479</v>
      </c>
      <c r="AM15">
        <v>3.8727318815674887</v>
      </c>
      <c r="AN15">
        <v>0</v>
      </c>
      <c r="AO15">
        <v>0</v>
      </c>
      <c r="AP15">
        <v>0.31383595313239443</v>
      </c>
      <c r="AQ15">
        <v>0</v>
      </c>
      <c r="AR15">
        <v>8.5208091692028969</v>
      </c>
      <c r="AS15">
        <v>7.81637603299734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623.48546715838347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86.820059944052943</v>
      </c>
      <c r="L16">
        <v>32.570007246062325</v>
      </c>
      <c r="M16">
        <v>0</v>
      </c>
      <c r="N16">
        <v>29.099851092591052</v>
      </c>
      <c r="O16">
        <v>48.864120283582096</v>
      </c>
      <c r="P16">
        <v>66.792003376874703</v>
      </c>
      <c r="Q16">
        <v>2.8898206052631581</v>
      </c>
      <c r="R16">
        <v>10.38794286152781</v>
      </c>
      <c r="S16">
        <v>3.8591030232751455</v>
      </c>
      <c r="T16">
        <v>0</v>
      </c>
      <c r="U16">
        <v>220.13314460064356</v>
      </c>
      <c r="V16">
        <v>2.4511978341968916</v>
      </c>
      <c r="W16">
        <v>11.367763078847441</v>
      </c>
      <c r="X16">
        <v>36.3390641700014</v>
      </c>
      <c r="Y16">
        <v>0</v>
      </c>
      <c r="Z16">
        <v>3.1956329280000002</v>
      </c>
      <c r="AA16">
        <v>3.4423648389592136</v>
      </c>
      <c r="AB16">
        <v>6.4545529747206594</v>
      </c>
      <c r="AC16">
        <v>4.7421567151788118</v>
      </c>
      <c r="AD16">
        <v>0</v>
      </c>
      <c r="AE16">
        <v>8.0761976305341978</v>
      </c>
      <c r="AF16">
        <v>0</v>
      </c>
      <c r="AG16">
        <v>0</v>
      </c>
      <c r="AH16">
        <v>4.6409787452349809</v>
      </c>
      <c r="AI16">
        <v>0</v>
      </c>
      <c r="AJ16">
        <v>0</v>
      </c>
      <c r="AK16">
        <v>8.3087936780929876</v>
      </c>
      <c r="AL16">
        <v>12.526050781583479</v>
      </c>
      <c r="AM16">
        <v>3.8727318815674887</v>
      </c>
      <c r="AN16">
        <v>0</v>
      </c>
      <c r="AO16">
        <v>0</v>
      </c>
      <c r="AP16">
        <v>0.31383595313239443</v>
      </c>
      <c r="AQ16">
        <v>0</v>
      </c>
      <c r="AR16">
        <v>8.5208091692028969</v>
      </c>
      <c r="AS16">
        <v>7.81637603299734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623.48455944612306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86.820083804330096</v>
      </c>
      <c r="L17">
        <v>32.570292276714859</v>
      </c>
      <c r="M17">
        <v>0</v>
      </c>
      <c r="N17">
        <v>29.099851092591052</v>
      </c>
      <c r="O17">
        <v>48.864120283582096</v>
      </c>
      <c r="P17">
        <v>66.792003376874703</v>
      </c>
      <c r="Q17">
        <v>2.8896164463647196</v>
      </c>
      <c r="R17">
        <v>10.38794286152781</v>
      </c>
      <c r="S17">
        <v>3.9701431472760853</v>
      </c>
      <c r="T17">
        <v>0</v>
      </c>
      <c r="U17">
        <v>220.13314460064356</v>
      </c>
      <c r="V17">
        <v>2.4511978341968916</v>
      </c>
      <c r="W17">
        <v>11.367763078847441</v>
      </c>
      <c r="X17">
        <v>36.3390641700014</v>
      </c>
      <c r="Y17">
        <v>0</v>
      </c>
      <c r="Z17">
        <v>3.1956329280000002</v>
      </c>
      <c r="AA17">
        <v>3.4423648389592136</v>
      </c>
      <c r="AB17">
        <v>6.4545529747206594</v>
      </c>
      <c r="AC17">
        <v>4.7421567151788118</v>
      </c>
      <c r="AD17">
        <v>0</v>
      </c>
      <c r="AE17">
        <v>8.0761976305341978</v>
      </c>
      <c r="AF17">
        <v>0</v>
      </c>
      <c r="AG17">
        <v>0</v>
      </c>
      <c r="AH17">
        <v>4.6409787452349809</v>
      </c>
      <c r="AI17">
        <v>0</v>
      </c>
      <c r="AJ17">
        <v>0</v>
      </c>
      <c r="AK17">
        <v>8.3087936780929876</v>
      </c>
      <c r="AL17">
        <v>12.526050781583479</v>
      </c>
      <c r="AM17">
        <v>3.8727318815674887</v>
      </c>
      <c r="AN17">
        <v>0</v>
      </c>
      <c r="AO17">
        <v>0</v>
      </c>
      <c r="AP17">
        <v>0.31383595313239443</v>
      </c>
      <c r="AQ17">
        <v>0</v>
      </c>
      <c r="AR17">
        <v>8.5208091692028969</v>
      </c>
      <c r="AS17">
        <v>7.81637603299734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623.59570430215513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86.820744541550738</v>
      </c>
      <c r="L18">
        <v>32.570292276714859</v>
      </c>
      <c r="M18">
        <v>0</v>
      </c>
      <c r="N18">
        <v>29.099851092591052</v>
      </c>
      <c r="O18">
        <v>48.864120283582096</v>
      </c>
      <c r="P18">
        <v>66.792003376874703</v>
      </c>
      <c r="Q18">
        <v>2.8896164463647196</v>
      </c>
      <c r="R18">
        <v>10.38794286152781</v>
      </c>
      <c r="S18">
        <v>3.8596134504034172</v>
      </c>
      <c r="T18">
        <v>0</v>
      </c>
      <c r="U18">
        <v>220.13314460064356</v>
      </c>
      <c r="V18">
        <v>2.4511978341968916</v>
      </c>
      <c r="W18">
        <v>11.367763078847441</v>
      </c>
      <c r="X18">
        <v>36.3390641700014</v>
      </c>
      <c r="Y18">
        <v>0</v>
      </c>
      <c r="Z18">
        <v>3.1956329280000002</v>
      </c>
      <c r="AA18">
        <v>3.4423648389592136</v>
      </c>
      <c r="AB18">
        <v>6.4545529747206594</v>
      </c>
      <c r="AC18">
        <v>4.7421567151788118</v>
      </c>
      <c r="AD18">
        <v>0</v>
      </c>
      <c r="AE18">
        <v>8.0761976305341978</v>
      </c>
      <c r="AF18">
        <v>0</v>
      </c>
      <c r="AG18">
        <v>0</v>
      </c>
      <c r="AH18">
        <v>4.6409787452349809</v>
      </c>
      <c r="AI18">
        <v>0</v>
      </c>
      <c r="AJ18">
        <v>0</v>
      </c>
      <c r="AK18">
        <v>8.3087936780929876</v>
      </c>
      <c r="AL18">
        <v>12.526050781583479</v>
      </c>
      <c r="AM18">
        <v>3.8727318815674887</v>
      </c>
      <c r="AN18">
        <v>0</v>
      </c>
      <c r="AO18">
        <v>0</v>
      </c>
      <c r="AP18">
        <v>0.31383595313239443</v>
      </c>
      <c r="AQ18">
        <v>0</v>
      </c>
      <c r="AR18">
        <v>8.5208091692028969</v>
      </c>
      <c r="AS18">
        <v>7.81637603299734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623.48583534250315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86.819187792576059</v>
      </c>
      <c r="L19">
        <v>32.570292276714859</v>
      </c>
      <c r="M19">
        <v>0</v>
      </c>
      <c r="N19">
        <v>29.099851092591052</v>
      </c>
      <c r="O19">
        <v>48.864120283582096</v>
      </c>
      <c r="P19">
        <v>66.792003376874703</v>
      </c>
      <c r="Q19">
        <v>4.8192717188669167</v>
      </c>
      <c r="R19">
        <v>10.38794286152781</v>
      </c>
      <c r="S19">
        <v>5.3019856125356117</v>
      </c>
      <c r="T19">
        <v>0</v>
      </c>
      <c r="U19">
        <v>220.13314460064356</v>
      </c>
      <c r="V19">
        <v>2.4511978341968916</v>
      </c>
      <c r="W19">
        <v>11.367763078847441</v>
      </c>
      <c r="X19">
        <v>36.3390641700014</v>
      </c>
      <c r="Y19">
        <v>0</v>
      </c>
      <c r="Z19">
        <v>4.7934491379999997</v>
      </c>
      <c r="AA19">
        <v>3.4423648389592136</v>
      </c>
      <c r="AB19">
        <v>6.4545529747206594</v>
      </c>
      <c r="AC19">
        <v>4.7421567151788118</v>
      </c>
      <c r="AD19">
        <v>0</v>
      </c>
      <c r="AE19">
        <v>8.0761976305341978</v>
      </c>
      <c r="AF19">
        <v>0</v>
      </c>
      <c r="AG19">
        <v>0</v>
      </c>
      <c r="AH19">
        <v>5.6851991409997105</v>
      </c>
      <c r="AI19">
        <v>0</v>
      </c>
      <c r="AJ19">
        <v>0</v>
      </c>
      <c r="AK19">
        <v>8.3087936780929876</v>
      </c>
      <c r="AL19">
        <v>12.526050781583479</v>
      </c>
      <c r="AM19">
        <v>3.8727318815674887</v>
      </c>
      <c r="AN19">
        <v>0</v>
      </c>
      <c r="AO19">
        <v>0</v>
      </c>
      <c r="AP19">
        <v>0.31383595313239443</v>
      </c>
      <c r="AQ19">
        <v>0</v>
      </c>
      <c r="AR19">
        <v>8.5208091692028969</v>
      </c>
      <c r="AS19">
        <v>7.81637603299734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629.49834263392768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86.819312670077551</v>
      </c>
      <c r="L20">
        <v>32.570292276714859</v>
      </c>
      <c r="M20">
        <v>0</v>
      </c>
      <c r="N20">
        <v>29.099851092591052</v>
      </c>
      <c r="O20">
        <v>48.864120283582096</v>
      </c>
      <c r="P20">
        <v>66.792003376874703</v>
      </c>
      <c r="Q20">
        <v>4.8192717188669167</v>
      </c>
      <c r="R20">
        <v>10.38794286152781</v>
      </c>
      <c r="S20">
        <v>5.7893177869565218</v>
      </c>
      <c r="T20">
        <v>0</v>
      </c>
      <c r="U20">
        <v>220.13314460064356</v>
      </c>
      <c r="V20">
        <v>2.4511978341968916</v>
      </c>
      <c r="W20">
        <v>11.367763078847441</v>
      </c>
      <c r="X20">
        <v>36.3390641700014</v>
      </c>
      <c r="Y20">
        <v>0</v>
      </c>
      <c r="Z20">
        <v>4.7934491379999997</v>
      </c>
      <c r="AA20">
        <v>3.4423648389592136</v>
      </c>
      <c r="AB20">
        <v>6.4545529747206594</v>
      </c>
      <c r="AC20">
        <v>4.7421567151788118</v>
      </c>
      <c r="AD20">
        <v>0</v>
      </c>
      <c r="AE20">
        <v>8.0761976305341978</v>
      </c>
      <c r="AF20">
        <v>0</v>
      </c>
      <c r="AG20">
        <v>0</v>
      </c>
      <c r="AH20">
        <v>10.442202230744421</v>
      </c>
      <c r="AI20">
        <v>0</v>
      </c>
      <c r="AJ20">
        <v>0</v>
      </c>
      <c r="AK20">
        <v>8.3087936780929876</v>
      </c>
      <c r="AL20">
        <v>12.526050781583479</v>
      </c>
      <c r="AM20">
        <v>3.8727318815674887</v>
      </c>
      <c r="AN20">
        <v>0</v>
      </c>
      <c r="AO20">
        <v>0</v>
      </c>
      <c r="AP20">
        <v>0.31383595313239443</v>
      </c>
      <c r="AQ20">
        <v>0</v>
      </c>
      <c r="AR20">
        <v>8.5208091692028969</v>
      </c>
      <c r="AS20">
        <v>7.81637603299734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634.74280277559478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86.819312670077551</v>
      </c>
      <c r="L21">
        <v>32.570292276714859</v>
      </c>
      <c r="M21">
        <v>0</v>
      </c>
      <c r="N21">
        <v>29.099851092591052</v>
      </c>
      <c r="O21">
        <v>48.864120283582096</v>
      </c>
      <c r="P21">
        <v>66.792003376874703</v>
      </c>
      <c r="Q21">
        <v>2.8896164463647196</v>
      </c>
      <c r="R21">
        <v>10.38794286152781</v>
      </c>
      <c r="S21">
        <v>3.8596134504034172</v>
      </c>
      <c r="T21">
        <v>0</v>
      </c>
      <c r="U21">
        <v>220.13314460064356</v>
      </c>
      <c r="V21">
        <v>2.4511978341968916</v>
      </c>
      <c r="W21">
        <v>11.367763078847441</v>
      </c>
      <c r="X21">
        <v>36.3390641700014</v>
      </c>
      <c r="Y21">
        <v>0</v>
      </c>
      <c r="Z21">
        <v>4.7934491379999997</v>
      </c>
      <c r="AA21">
        <v>3.4423648389592136</v>
      </c>
      <c r="AB21">
        <v>6.4545529747206594</v>
      </c>
      <c r="AC21">
        <v>4.7421567151788118</v>
      </c>
      <c r="AD21">
        <v>0</v>
      </c>
      <c r="AE21">
        <v>8.0761976305341978</v>
      </c>
      <c r="AF21">
        <v>0</v>
      </c>
      <c r="AG21">
        <v>0</v>
      </c>
      <c r="AH21">
        <v>10.442202230744421</v>
      </c>
      <c r="AI21">
        <v>0</v>
      </c>
      <c r="AJ21">
        <v>0</v>
      </c>
      <c r="AK21">
        <v>8.3087936780929876</v>
      </c>
      <c r="AL21">
        <v>12.526050781583479</v>
      </c>
      <c r="AM21">
        <v>3.8727318815674887</v>
      </c>
      <c r="AN21">
        <v>0</v>
      </c>
      <c r="AO21">
        <v>0</v>
      </c>
      <c r="AP21">
        <v>0.31383595313239443</v>
      </c>
      <c r="AQ21">
        <v>0</v>
      </c>
      <c r="AR21">
        <v>8.5208091692028969</v>
      </c>
      <c r="AS21">
        <v>7.81637603299734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630.88344316653934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86.819312670077551</v>
      </c>
      <c r="L22">
        <v>32.570292276714859</v>
      </c>
      <c r="M22">
        <v>0</v>
      </c>
      <c r="N22">
        <v>29.099851092591052</v>
      </c>
      <c r="O22">
        <v>48.864120283582096</v>
      </c>
      <c r="P22">
        <v>66.792003376874703</v>
      </c>
      <c r="Q22">
        <v>2.8896164463647196</v>
      </c>
      <c r="R22">
        <v>10.38794286152781</v>
      </c>
      <c r="S22">
        <v>3.8596134504034172</v>
      </c>
      <c r="T22">
        <v>0</v>
      </c>
      <c r="U22">
        <v>220.13314460064356</v>
      </c>
      <c r="V22">
        <v>2.4511978341968916</v>
      </c>
      <c r="W22">
        <v>11.367763078847441</v>
      </c>
      <c r="X22">
        <v>36.3390641700014</v>
      </c>
      <c r="Y22">
        <v>0</v>
      </c>
      <c r="Z22">
        <v>4.7934491379999997</v>
      </c>
      <c r="AA22">
        <v>3.4423648389592136</v>
      </c>
      <c r="AB22">
        <v>6.4545529747206594</v>
      </c>
      <c r="AC22">
        <v>4.7421567151788118</v>
      </c>
      <c r="AD22">
        <v>0</v>
      </c>
      <c r="AE22">
        <v>8.0761976305341978</v>
      </c>
      <c r="AF22">
        <v>0</v>
      </c>
      <c r="AG22">
        <v>0</v>
      </c>
      <c r="AH22">
        <v>10.442202230744421</v>
      </c>
      <c r="AI22">
        <v>0</v>
      </c>
      <c r="AJ22">
        <v>0</v>
      </c>
      <c r="AK22">
        <v>8.3087936780929876</v>
      </c>
      <c r="AL22">
        <v>12.526050781583479</v>
      </c>
      <c r="AM22">
        <v>3.8727318815674887</v>
      </c>
      <c r="AN22">
        <v>0</v>
      </c>
      <c r="AO22">
        <v>0</v>
      </c>
      <c r="AP22">
        <v>0.31383595313239443</v>
      </c>
      <c r="AQ22">
        <v>0</v>
      </c>
      <c r="AR22">
        <v>8.5208091692028969</v>
      </c>
      <c r="AS22">
        <v>7.81637603299734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630.88344316653934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86.819312670077551</v>
      </c>
      <c r="L23">
        <v>32.569854561066371</v>
      </c>
      <c r="M23">
        <v>0</v>
      </c>
      <c r="N23">
        <v>29.099851092591052</v>
      </c>
      <c r="O23">
        <v>48.864120283582096</v>
      </c>
      <c r="P23">
        <v>66.792003376874703</v>
      </c>
      <c r="Q23">
        <v>2.8969817227564105</v>
      </c>
      <c r="R23">
        <v>10.38794286152781</v>
      </c>
      <c r="S23">
        <v>3.8603731090107116</v>
      </c>
      <c r="T23">
        <v>0</v>
      </c>
      <c r="U23">
        <v>220.13314460064356</v>
      </c>
      <c r="V23">
        <v>2.4511978341968916</v>
      </c>
      <c r="W23">
        <v>11.367763078847441</v>
      </c>
      <c r="X23">
        <v>36.3390641700014</v>
      </c>
      <c r="Y23">
        <v>0</v>
      </c>
      <c r="Z23">
        <v>4.7934491379999997</v>
      </c>
      <c r="AA23">
        <v>3.4423648389592136</v>
      </c>
      <c r="AB23">
        <v>6.4545529747206594</v>
      </c>
      <c r="AC23">
        <v>4.7421567151788118</v>
      </c>
      <c r="AD23">
        <v>0</v>
      </c>
      <c r="AE23">
        <v>8.0761976305341978</v>
      </c>
      <c r="AF23">
        <v>0</v>
      </c>
      <c r="AG23">
        <v>0</v>
      </c>
      <c r="AH23">
        <v>10.442202230744421</v>
      </c>
      <c r="AI23">
        <v>0</v>
      </c>
      <c r="AJ23">
        <v>0</v>
      </c>
      <c r="AK23">
        <v>8.3087936780929876</v>
      </c>
      <c r="AL23">
        <v>12.526050781583479</v>
      </c>
      <c r="AM23">
        <v>3.8727318815674887</v>
      </c>
      <c r="AN23">
        <v>0</v>
      </c>
      <c r="AO23">
        <v>0</v>
      </c>
      <c r="AP23">
        <v>0.31383595313239443</v>
      </c>
      <c r="AQ23">
        <v>0</v>
      </c>
      <c r="AR23">
        <v>8.5208091692028969</v>
      </c>
      <c r="AS23">
        <v>7.81637603299734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630.89113038588994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86.819312670077551</v>
      </c>
      <c r="L24">
        <v>32.800394987272369</v>
      </c>
      <c r="M24">
        <v>0</v>
      </c>
      <c r="N24">
        <v>29.099851092591052</v>
      </c>
      <c r="O24">
        <v>48.864120283582096</v>
      </c>
      <c r="P24">
        <v>66.792003376874703</v>
      </c>
      <c r="Q24">
        <v>2.8969817227564105</v>
      </c>
      <c r="R24">
        <v>10.38794286152781</v>
      </c>
      <c r="S24">
        <v>3.8603731090107116</v>
      </c>
      <c r="T24">
        <v>0</v>
      </c>
      <c r="U24">
        <v>220.13314460064356</v>
      </c>
      <c r="V24">
        <v>2.4511978341968916</v>
      </c>
      <c r="W24">
        <v>11.367763078847441</v>
      </c>
      <c r="X24">
        <v>36.3390641700014</v>
      </c>
      <c r="Y24">
        <v>0</v>
      </c>
      <c r="Z24">
        <v>4.7934491379999997</v>
      </c>
      <c r="AA24">
        <v>6.8847294239334289</v>
      </c>
      <c r="AB24">
        <v>6.4545529747206594</v>
      </c>
      <c r="AC24">
        <v>4.7421567151788118</v>
      </c>
      <c r="AD24">
        <v>0</v>
      </c>
      <c r="AE24">
        <v>8.0761976305341978</v>
      </c>
      <c r="AF24">
        <v>0</v>
      </c>
      <c r="AG24">
        <v>0</v>
      </c>
      <c r="AH24">
        <v>10.442202230744421</v>
      </c>
      <c r="AI24">
        <v>0</v>
      </c>
      <c r="AJ24">
        <v>0</v>
      </c>
      <c r="AK24">
        <v>8.3087936780929876</v>
      </c>
      <c r="AL24">
        <v>12.526050781583479</v>
      </c>
      <c r="AM24">
        <v>3.8727318815674887</v>
      </c>
      <c r="AN24">
        <v>0</v>
      </c>
      <c r="AO24">
        <v>0</v>
      </c>
      <c r="AP24">
        <v>0.31383595313239443</v>
      </c>
      <c r="AQ24">
        <v>0</v>
      </c>
      <c r="AR24">
        <v>8.5208091692028969</v>
      </c>
      <c r="AS24">
        <v>7.81637603299734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634.56403539707026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86.819312670077551</v>
      </c>
      <c r="L25">
        <v>48.230937800407332</v>
      </c>
      <c r="M25">
        <v>0</v>
      </c>
      <c r="N25">
        <v>29.099851092591052</v>
      </c>
      <c r="O25">
        <v>48.864120283582096</v>
      </c>
      <c r="P25">
        <v>66.792003376874703</v>
      </c>
      <c r="Q25">
        <v>2.8896231685467817</v>
      </c>
      <c r="R25">
        <v>10.38794286152781</v>
      </c>
      <c r="S25">
        <v>3.7509109187568166</v>
      </c>
      <c r="T25">
        <v>0</v>
      </c>
      <c r="U25">
        <v>220.13314460064356</v>
      </c>
      <c r="V25">
        <v>2.4511978341968916</v>
      </c>
      <c r="W25">
        <v>11.367763078847441</v>
      </c>
      <c r="X25">
        <v>36.3390641700014</v>
      </c>
      <c r="Y25">
        <v>0</v>
      </c>
      <c r="Z25">
        <v>4.7934491379999997</v>
      </c>
      <c r="AA25">
        <v>6.8847294239334289</v>
      </c>
      <c r="AB25">
        <v>6.4545529747206594</v>
      </c>
      <c r="AC25">
        <v>2.3710781456832133</v>
      </c>
      <c r="AD25">
        <v>2.2332321065584244</v>
      </c>
      <c r="AE25">
        <v>8.0761976305341978</v>
      </c>
      <c r="AF25">
        <v>0</v>
      </c>
      <c r="AG25">
        <v>0</v>
      </c>
      <c r="AH25">
        <v>10.442202230744421</v>
      </c>
      <c r="AI25">
        <v>0</v>
      </c>
      <c r="AJ25">
        <v>0</v>
      </c>
      <c r="AK25">
        <v>8.3087936780929876</v>
      </c>
      <c r="AL25">
        <v>12.526050781583479</v>
      </c>
      <c r="AM25">
        <v>3.8727318815674887</v>
      </c>
      <c r="AN25">
        <v>0</v>
      </c>
      <c r="AO25">
        <v>0</v>
      </c>
      <c r="AP25">
        <v>0.31383595313239443</v>
      </c>
      <c r="AQ25">
        <v>0</v>
      </c>
      <c r="AR25">
        <v>8.5208091692028969</v>
      </c>
      <c r="AS25">
        <v>7.81637603299734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649.73991100280455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86.821135927594455</v>
      </c>
      <c r="L26">
        <v>32.79929096707852</v>
      </c>
      <c r="M26">
        <v>0</v>
      </c>
      <c r="N26">
        <v>29.099851092591052</v>
      </c>
      <c r="O26">
        <v>48.864120283582096</v>
      </c>
      <c r="P26">
        <v>66.792003376874703</v>
      </c>
      <c r="Q26">
        <v>2.8896231685467817</v>
      </c>
      <c r="R26">
        <v>5.7890487536793174</v>
      </c>
      <c r="S26">
        <v>3.8596013107104987</v>
      </c>
      <c r="T26">
        <v>0</v>
      </c>
      <c r="U26">
        <v>220.13314460064356</v>
      </c>
      <c r="V26">
        <v>2.4511978341968916</v>
      </c>
      <c r="W26">
        <v>11.367763078847441</v>
      </c>
      <c r="X26">
        <v>36.3390641700014</v>
      </c>
      <c r="Y26">
        <v>0</v>
      </c>
      <c r="Z26">
        <v>4.7934491379999997</v>
      </c>
      <c r="AA26">
        <v>6.8847294239334289</v>
      </c>
      <c r="AB26">
        <v>6.4545529747206594</v>
      </c>
      <c r="AC26">
        <v>2.3710781456832133</v>
      </c>
      <c r="AD26">
        <v>2.2332321065584244</v>
      </c>
      <c r="AE26">
        <v>8.0761976305341978</v>
      </c>
      <c r="AF26">
        <v>0</v>
      </c>
      <c r="AG26">
        <v>0</v>
      </c>
      <c r="AH26">
        <v>10.442202230744421</v>
      </c>
      <c r="AI26">
        <v>0</v>
      </c>
      <c r="AJ26">
        <v>0</v>
      </c>
      <c r="AK26">
        <v>8.3087936780929876</v>
      </c>
      <c r="AL26">
        <v>12.526050781583479</v>
      </c>
      <c r="AM26">
        <v>3.8727318815674887</v>
      </c>
      <c r="AN26">
        <v>0</v>
      </c>
      <c r="AO26">
        <v>0</v>
      </c>
      <c r="AP26">
        <v>0.31383595313239443</v>
      </c>
      <c r="AQ26">
        <v>0</v>
      </c>
      <c r="AR26">
        <v>8.5208091692028969</v>
      </c>
      <c r="AS26">
        <v>7.81637603299734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629.81988371109787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86.821135927594455</v>
      </c>
      <c r="L27">
        <v>32.79929096707852</v>
      </c>
      <c r="M27">
        <v>0</v>
      </c>
      <c r="N27">
        <v>29.099851092591052</v>
      </c>
      <c r="O27">
        <v>48.864120283582096</v>
      </c>
      <c r="P27">
        <v>66.792003376874703</v>
      </c>
      <c r="Q27">
        <v>2.8896231685467817</v>
      </c>
      <c r="R27">
        <v>5.7890487536793174</v>
      </c>
      <c r="S27">
        <v>3.8596013107104987</v>
      </c>
      <c r="T27">
        <v>0</v>
      </c>
      <c r="U27">
        <v>220.13314460064356</v>
      </c>
      <c r="V27">
        <v>2.4511978341968916</v>
      </c>
      <c r="W27">
        <v>11.367763078847441</v>
      </c>
      <c r="X27">
        <v>36.3390641700014</v>
      </c>
      <c r="Y27">
        <v>0</v>
      </c>
      <c r="Z27">
        <v>4.7934491379999997</v>
      </c>
      <c r="AA27">
        <v>6.8847294239334289</v>
      </c>
      <c r="AB27">
        <v>6.4545529747206594</v>
      </c>
      <c r="AC27">
        <v>2.3710781456832133</v>
      </c>
      <c r="AD27">
        <v>2.2332321065584244</v>
      </c>
      <c r="AE27">
        <v>8.0761976305341978</v>
      </c>
      <c r="AF27">
        <v>0</v>
      </c>
      <c r="AG27">
        <v>0</v>
      </c>
      <c r="AH27">
        <v>10.442202230744421</v>
      </c>
      <c r="AI27">
        <v>0.77971891755317246</v>
      </c>
      <c r="AJ27">
        <v>0</v>
      </c>
      <c r="AK27">
        <v>8.3087936780929876</v>
      </c>
      <c r="AL27">
        <v>12.526050781583479</v>
      </c>
      <c r="AM27">
        <v>3.8727318815674887</v>
      </c>
      <c r="AN27">
        <v>0</v>
      </c>
      <c r="AO27">
        <v>0</v>
      </c>
      <c r="AP27">
        <v>0.31383595313239443</v>
      </c>
      <c r="AQ27">
        <v>0</v>
      </c>
      <c r="AR27">
        <v>8.5208091692028969</v>
      </c>
      <c r="AS27">
        <v>7.81637603299734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630.59960262865093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86.821135927594455</v>
      </c>
      <c r="L28">
        <v>32.79929096707852</v>
      </c>
      <c r="M28">
        <v>0</v>
      </c>
      <c r="N28">
        <v>29.099851092591052</v>
      </c>
      <c r="O28">
        <v>48.864120283582096</v>
      </c>
      <c r="P28">
        <v>66.792003376874703</v>
      </c>
      <c r="Q28">
        <v>2.8896231685467817</v>
      </c>
      <c r="R28">
        <v>5.7890487536793174</v>
      </c>
      <c r="S28">
        <v>3.8596013107104987</v>
      </c>
      <c r="T28">
        <v>0</v>
      </c>
      <c r="U28">
        <v>220.13314460064356</v>
      </c>
      <c r="V28">
        <v>2.4511978341968916</v>
      </c>
      <c r="W28">
        <v>11.367763078847441</v>
      </c>
      <c r="X28">
        <v>36.3390641700014</v>
      </c>
      <c r="Y28">
        <v>0</v>
      </c>
      <c r="Z28">
        <v>4.7934491379999997</v>
      </c>
      <c r="AA28">
        <v>6.8847294239334289</v>
      </c>
      <c r="AB28">
        <v>6.4545529747206594</v>
      </c>
      <c r="AC28">
        <v>2.3710781456832133</v>
      </c>
      <c r="AD28">
        <v>2.2332321065584244</v>
      </c>
      <c r="AE28">
        <v>8.0761976305341978</v>
      </c>
      <c r="AF28">
        <v>0</v>
      </c>
      <c r="AG28">
        <v>0</v>
      </c>
      <c r="AH28">
        <v>10.442202230744421</v>
      </c>
      <c r="AI28">
        <v>1.2475501409473524</v>
      </c>
      <c r="AJ28">
        <v>0</v>
      </c>
      <c r="AK28">
        <v>8.3087936780929876</v>
      </c>
      <c r="AL28">
        <v>12.526050781583479</v>
      </c>
      <c r="AM28">
        <v>3.8727318815674887</v>
      </c>
      <c r="AN28">
        <v>0</v>
      </c>
      <c r="AO28">
        <v>0</v>
      </c>
      <c r="AP28">
        <v>0.31383595313239443</v>
      </c>
      <c r="AQ28">
        <v>0</v>
      </c>
      <c r="AR28">
        <v>8.5208091692028969</v>
      </c>
      <c r="AS28">
        <v>7.81637603299734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631.06743385204527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86.821135927594455</v>
      </c>
      <c r="L29">
        <v>32.79929096707852</v>
      </c>
      <c r="M29">
        <v>0</v>
      </c>
      <c r="N29">
        <v>29.099851092591052</v>
      </c>
      <c r="O29">
        <v>48.864120283582096</v>
      </c>
      <c r="P29">
        <v>66.792003376874703</v>
      </c>
      <c r="Q29">
        <v>2.8896231685467817</v>
      </c>
      <c r="R29">
        <v>9.2860760900877626</v>
      </c>
      <c r="S29">
        <v>3.8596013107104987</v>
      </c>
      <c r="T29">
        <v>0</v>
      </c>
      <c r="U29">
        <v>220.13314460064356</v>
      </c>
      <c r="V29">
        <v>2.3811636103626941</v>
      </c>
      <c r="W29">
        <v>11.367763078847441</v>
      </c>
      <c r="X29">
        <v>36.3390641700014</v>
      </c>
      <c r="Y29">
        <v>0</v>
      </c>
      <c r="Z29">
        <v>3.1956329280000002</v>
      </c>
      <c r="AA29">
        <v>6.8847294239334289</v>
      </c>
      <c r="AB29">
        <v>6.4545529747206594</v>
      </c>
      <c r="AC29">
        <v>2.3710781456832133</v>
      </c>
      <c r="AD29">
        <v>2.2332321065584244</v>
      </c>
      <c r="AE29">
        <v>8.0761976305341978</v>
      </c>
      <c r="AF29">
        <v>0</v>
      </c>
      <c r="AG29">
        <v>0</v>
      </c>
      <c r="AH29">
        <v>10.442202230744421</v>
      </c>
      <c r="AI29">
        <v>8.0117662919212709</v>
      </c>
      <c r="AJ29">
        <v>0</v>
      </c>
      <c r="AK29">
        <v>8.3087936780929876</v>
      </c>
      <c r="AL29">
        <v>12.526050781583479</v>
      </c>
      <c r="AM29">
        <v>3.8727318815674887</v>
      </c>
      <c r="AN29">
        <v>0</v>
      </c>
      <c r="AO29">
        <v>0</v>
      </c>
      <c r="AP29">
        <v>0.31383595313239443</v>
      </c>
      <c r="AQ29">
        <v>0</v>
      </c>
      <c r="AR29">
        <v>8.5208091692028969</v>
      </c>
      <c r="AS29">
        <v>7.81637603299734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639.66082690559324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86.821135927594455</v>
      </c>
      <c r="L30">
        <v>32.79929096707852</v>
      </c>
      <c r="M30">
        <v>0</v>
      </c>
      <c r="N30">
        <v>29.099851092591052</v>
      </c>
      <c r="O30">
        <v>48.864120283582096</v>
      </c>
      <c r="P30">
        <v>66.792003376874703</v>
      </c>
      <c r="Q30">
        <v>2.8896231685467817</v>
      </c>
      <c r="R30">
        <v>9.2860760900877626</v>
      </c>
      <c r="S30">
        <v>3.8596013107104987</v>
      </c>
      <c r="T30">
        <v>0</v>
      </c>
      <c r="U30">
        <v>220.13314460064356</v>
      </c>
      <c r="V30">
        <v>2.3811636103626941</v>
      </c>
      <c r="W30">
        <v>11.367763078847441</v>
      </c>
      <c r="X30">
        <v>36.3390641700014</v>
      </c>
      <c r="Y30">
        <v>0</v>
      </c>
      <c r="Z30">
        <v>3.1956329280000002</v>
      </c>
      <c r="AA30">
        <v>6.8847294239334289</v>
      </c>
      <c r="AB30">
        <v>6.4545529747206594</v>
      </c>
      <c r="AC30">
        <v>2.3710781456832133</v>
      </c>
      <c r="AD30">
        <v>2.2332321065584244</v>
      </c>
      <c r="AE30">
        <v>8.0761976305341978</v>
      </c>
      <c r="AF30">
        <v>0</v>
      </c>
      <c r="AG30">
        <v>0</v>
      </c>
      <c r="AH30">
        <v>10.442202230744421</v>
      </c>
      <c r="AI30">
        <v>8.0117662919212709</v>
      </c>
      <c r="AJ30">
        <v>0</v>
      </c>
      <c r="AK30">
        <v>8.3087936780929876</v>
      </c>
      <c r="AL30">
        <v>12.526050781583479</v>
      </c>
      <c r="AM30">
        <v>3.8727318815674887</v>
      </c>
      <c r="AN30">
        <v>0</v>
      </c>
      <c r="AO30">
        <v>0</v>
      </c>
      <c r="AP30">
        <v>0.31383595313239443</v>
      </c>
      <c r="AQ30">
        <v>0</v>
      </c>
      <c r="AR30">
        <v>8.5208091692028969</v>
      </c>
      <c r="AS30">
        <v>7.81637603299734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639.66082690559324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86.819312670077551</v>
      </c>
      <c r="L31">
        <v>32.570024817649923</v>
      </c>
      <c r="M31">
        <v>0</v>
      </c>
      <c r="N31">
        <v>29.099851092591052</v>
      </c>
      <c r="O31">
        <v>48.864120283582096</v>
      </c>
      <c r="P31">
        <v>66.792003376874703</v>
      </c>
      <c r="Q31">
        <v>2.8969817227564105</v>
      </c>
      <c r="R31">
        <v>10.387221056435358</v>
      </c>
      <c r="S31">
        <v>3.8603731090107116</v>
      </c>
      <c r="T31">
        <v>0</v>
      </c>
      <c r="U31">
        <v>220.13314460064356</v>
      </c>
      <c r="V31">
        <v>2.3811636103626941</v>
      </c>
      <c r="W31">
        <v>11.367763078847441</v>
      </c>
      <c r="X31">
        <v>36.3390641700014</v>
      </c>
      <c r="Y31">
        <v>0</v>
      </c>
      <c r="Z31">
        <v>3.1956329280000002</v>
      </c>
      <c r="AA31">
        <v>6.8847294239334289</v>
      </c>
      <c r="AB31">
        <v>6.4545529747206594</v>
      </c>
      <c r="AC31">
        <v>2.3710781456832133</v>
      </c>
      <c r="AD31">
        <v>2.2332321065584244</v>
      </c>
      <c r="AE31">
        <v>8.0761976305341978</v>
      </c>
      <c r="AF31">
        <v>0</v>
      </c>
      <c r="AG31">
        <v>0</v>
      </c>
      <c r="AH31">
        <v>10.442202230744421</v>
      </c>
      <c r="AI31">
        <v>8.0117662919212709</v>
      </c>
      <c r="AJ31">
        <v>0</v>
      </c>
      <c r="AK31">
        <v>8.3087936780929876</v>
      </c>
      <c r="AL31">
        <v>9.3945379592082645</v>
      </c>
      <c r="AM31">
        <v>3.8727318815674887</v>
      </c>
      <c r="AN31">
        <v>0</v>
      </c>
      <c r="AO31">
        <v>0</v>
      </c>
      <c r="AP31">
        <v>6.2767139834962724E-2</v>
      </c>
      <c r="AQ31">
        <v>0</v>
      </c>
      <c r="AR31">
        <v>8.5208091692028969</v>
      </c>
      <c r="AS31">
        <v>7.81637603299734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637.15643118183255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86.819312670077551</v>
      </c>
      <c r="L32">
        <v>32.569801364357033</v>
      </c>
      <c r="M32">
        <v>0</v>
      </c>
      <c r="N32">
        <v>29.099851092591052</v>
      </c>
      <c r="O32">
        <v>48.864120283582096</v>
      </c>
      <c r="P32">
        <v>66.792003376874703</v>
      </c>
      <c r="Q32">
        <v>2.7978606462035542</v>
      </c>
      <c r="R32">
        <v>5.8087961295867769</v>
      </c>
      <c r="S32">
        <v>3.7267971733333334</v>
      </c>
      <c r="T32">
        <v>0</v>
      </c>
      <c r="U32">
        <v>220.13314460064356</v>
      </c>
      <c r="V32">
        <v>2.5412425455078083</v>
      </c>
      <c r="W32">
        <v>11.37266727768503</v>
      </c>
      <c r="X32">
        <v>36.3390641700014</v>
      </c>
      <c r="Y32">
        <v>0</v>
      </c>
      <c r="Z32">
        <v>3.1956329280000002</v>
      </c>
      <c r="AA32">
        <v>6.8847294239334289</v>
      </c>
      <c r="AB32">
        <v>3.2272764873603297</v>
      </c>
      <c r="AC32">
        <v>2.3710781456832133</v>
      </c>
      <c r="AD32">
        <v>2.2332321065584244</v>
      </c>
      <c r="AE32">
        <v>8.0761976305341978</v>
      </c>
      <c r="AF32">
        <v>0</v>
      </c>
      <c r="AG32">
        <v>0</v>
      </c>
      <c r="AH32">
        <v>10.442202230744421</v>
      </c>
      <c r="AI32">
        <v>8.0117662919212709</v>
      </c>
      <c r="AJ32">
        <v>0</v>
      </c>
      <c r="AK32">
        <v>8.3087936780929876</v>
      </c>
      <c r="AL32">
        <v>9.3945379592082645</v>
      </c>
      <c r="AM32">
        <v>3.8727318815674887</v>
      </c>
      <c r="AN32">
        <v>0</v>
      </c>
      <c r="AO32">
        <v>0</v>
      </c>
      <c r="AP32">
        <v>6.2767139834962724E-2</v>
      </c>
      <c r="AQ32">
        <v>0</v>
      </c>
      <c r="AR32">
        <v>10.008569661594203</v>
      </c>
      <c r="AS32">
        <v>7.81637603299734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630.77055292847444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86.819312670077551</v>
      </c>
      <c r="L33">
        <v>32.569854561066371</v>
      </c>
      <c r="M33">
        <v>0</v>
      </c>
      <c r="N33">
        <v>29.099851092591052</v>
      </c>
      <c r="O33">
        <v>48.864120283582096</v>
      </c>
      <c r="P33">
        <v>66.792003376874703</v>
      </c>
      <c r="Q33">
        <v>2.7978606462035542</v>
      </c>
      <c r="R33">
        <v>9.7464509281988345</v>
      </c>
      <c r="S33">
        <v>3.7267971733333334</v>
      </c>
      <c r="T33">
        <v>0</v>
      </c>
      <c r="U33">
        <v>220.13314460064356</v>
      </c>
      <c r="V33">
        <v>2.5412425455078083</v>
      </c>
      <c r="W33">
        <v>11.37266727768503</v>
      </c>
      <c r="X33">
        <v>36.341458283723767</v>
      </c>
      <c r="Y33">
        <v>0</v>
      </c>
      <c r="Z33">
        <v>3.1956329280000002</v>
      </c>
      <c r="AA33">
        <v>6.8847294239334289</v>
      </c>
      <c r="AB33">
        <v>3.2272764873603297</v>
      </c>
      <c r="AC33">
        <v>2.3710781456832133</v>
      </c>
      <c r="AD33">
        <v>2.2332321065584244</v>
      </c>
      <c r="AE33">
        <v>8.0761976305341978</v>
      </c>
      <c r="AF33">
        <v>0</v>
      </c>
      <c r="AG33">
        <v>0</v>
      </c>
      <c r="AH33">
        <v>10.442202230744421</v>
      </c>
      <c r="AI33">
        <v>8.0117662919212709</v>
      </c>
      <c r="AJ33">
        <v>0</v>
      </c>
      <c r="AK33">
        <v>8.3087936780929876</v>
      </c>
      <c r="AL33">
        <v>9.3945379592082645</v>
      </c>
      <c r="AM33">
        <v>3.8727318815674887</v>
      </c>
      <c r="AN33">
        <v>0</v>
      </c>
      <c r="AO33">
        <v>0</v>
      </c>
      <c r="AP33">
        <v>6.2767139834962724E-2</v>
      </c>
      <c r="AQ33">
        <v>0</v>
      </c>
      <c r="AR33">
        <v>10.008569661594203</v>
      </c>
      <c r="AS33">
        <v>7.81637603299734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634.71065503751834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86.819312670077551</v>
      </c>
      <c r="L34">
        <v>32.569854561066371</v>
      </c>
      <c r="M34">
        <v>0</v>
      </c>
      <c r="N34">
        <v>29.099851092591052</v>
      </c>
      <c r="O34">
        <v>48.864120283582096</v>
      </c>
      <c r="P34">
        <v>66.792003376874703</v>
      </c>
      <c r="Q34">
        <v>2.7978606462035542</v>
      </c>
      <c r="R34">
        <v>10.387221056435358</v>
      </c>
      <c r="S34">
        <v>3.7267971733333334</v>
      </c>
      <c r="T34">
        <v>0</v>
      </c>
      <c r="U34">
        <v>220.13314460064356</v>
      </c>
      <c r="V34">
        <v>2.5412425455078083</v>
      </c>
      <c r="W34">
        <v>11.37266727768503</v>
      </c>
      <c r="X34">
        <v>36.341458283723767</v>
      </c>
      <c r="Y34">
        <v>0</v>
      </c>
      <c r="Z34">
        <v>3.1956329280000002</v>
      </c>
      <c r="AA34">
        <v>6.8847294239334289</v>
      </c>
      <c r="AB34">
        <v>3.2272764873603297</v>
      </c>
      <c r="AC34">
        <v>2.3710781456832133</v>
      </c>
      <c r="AD34">
        <v>2.2332321065584244</v>
      </c>
      <c r="AE34">
        <v>8.0761976305341978</v>
      </c>
      <c r="AF34">
        <v>0</v>
      </c>
      <c r="AG34">
        <v>0</v>
      </c>
      <c r="AH34">
        <v>10.442202230744421</v>
      </c>
      <c r="AI34">
        <v>8.0117662919212709</v>
      </c>
      <c r="AJ34">
        <v>0</v>
      </c>
      <c r="AK34">
        <v>8.3087936780929876</v>
      </c>
      <c r="AL34">
        <v>9.3945379592082645</v>
      </c>
      <c r="AM34">
        <v>3.8727318815674887</v>
      </c>
      <c r="AN34">
        <v>0</v>
      </c>
      <c r="AO34">
        <v>0</v>
      </c>
      <c r="AP34">
        <v>6.2767139834962724E-2</v>
      </c>
      <c r="AQ34">
        <v>0</v>
      </c>
      <c r="AR34">
        <v>10.008569661594203</v>
      </c>
      <c r="AS34">
        <v>7.81637603299734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635.35142516575479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86.819312670077551</v>
      </c>
      <c r="L35">
        <v>32.569854561066371</v>
      </c>
      <c r="M35">
        <v>0</v>
      </c>
      <c r="N35">
        <v>29.099851092591052</v>
      </c>
      <c r="O35">
        <v>48.864120283582096</v>
      </c>
      <c r="P35">
        <v>66.792003376874703</v>
      </c>
      <c r="Q35">
        <v>2.7978606462035542</v>
      </c>
      <c r="R35">
        <v>10.387221056435358</v>
      </c>
      <c r="S35">
        <v>3.7267971733333334</v>
      </c>
      <c r="T35">
        <v>0</v>
      </c>
      <c r="U35">
        <v>220.13314460064356</v>
      </c>
      <c r="V35">
        <v>2.5412425455078083</v>
      </c>
      <c r="W35">
        <v>11.37266727768503</v>
      </c>
      <c r="X35">
        <v>36.341458283723767</v>
      </c>
      <c r="Y35">
        <v>0</v>
      </c>
      <c r="Z35">
        <v>3.1956329280000002</v>
      </c>
      <c r="AA35">
        <v>6.8038192011251768</v>
      </c>
      <c r="AB35">
        <v>3.2272764873603297</v>
      </c>
      <c r="AC35">
        <v>2.3710781456832133</v>
      </c>
      <c r="AD35">
        <v>2.2332321065584244</v>
      </c>
      <c r="AE35">
        <v>8.0761976305341978</v>
      </c>
      <c r="AF35">
        <v>0</v>
      </c>
      <c r="AG35">
        <v>0</v>
      </c>
      <c r="AH35">
        <v>10.442202230744421</v>
      </c>
      <c r="AI35">
        <v>1.2475501409473524</v>
      </c>
      <c r="AJ35">
        <v>0</v>
      </c>
      <c r="AK35">
        <v>8.3087936780929876</v>
      </c>
      <c r="AL35">
        <v>9.3945379592082645</v>
      </c>
      <c r="AM35">
        <v>3.8727318815674887</v>
      </c>
      <c r="AN35">
        <v>0</v>
      </c>
      <c r="AO35">
        <v>0</v>
      </c>
      <c r="AP35">
        <v>6.2767139834962724E-2</v>
      </c>
      <c r="AQ35">
        <v>0</v>
      </c>
      <c r="AR35">
        <v>8.5208091692028969</v>
      </c>
      <c r="AS35">
        <v>7.81637603299734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627.01853829958145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86.819312670077551</v>
      </c>
      <c r="L36">
        <v>32.569854561066371</v>
      </c>
      <c r="M36">
        <v>0</v>
      </c>
      <c r="N36">
        <v>29.099851092591052</v>
      </c>
      <c r="O36">
        <v>48.864120283582096</v>
      </c>
      <c r="P36">
        <v>66.792003376874703</v>
      </c>
      <c r="Q36">
        <v>2.7978606462035542</v>
      </c>
      <c r="R36">
        <v>5.7880149120477933</v>
      </c>
      <c r="S36">
        <v>3.7267971733333334</v>
      </c>
      <c r="T36">
        <v>0</v>
      </c>
      <c r="U36">
        <v>220.13314460064356</v>
      </c>
      <c r="V36">
        <v>2.5412425455078083</v>
      </c>
      <c r="W36">
        <v>11.37266727768503</v>
      </c>
      <c r="X36">
        <v>36.341458283723767</v>
      </c>
      <c r="Y36">
        <v>0</v>
      </c>
      <c r="Z36">
        <v>3.1956329280000002</v>
      </c>
      <c r="AA36">
        <v>3.4261052273792791</v>
      </c>
      <c r="AB36">
        <v>3.2272764873603297</v>
      </c>
      <c r="AC36">
        <v>2.3710781456832133</v>
      </c>
      <c r="AD36">
        <v>2.2332321065584244</v>
      </c>
      <c r="AE36">
        <v>8.0761976305341978</v>
      </c>
      <c r="AF36">
        <v>0</v>
      </c>
      <c r="AG36">
        <v>0</v>
      </c>
      <c r="AH36">
        <v>10.442202230744421</v>
      </c>
      <c r="AI36">
        <v>0.77971891755317246</v>
      </c>
      <c r="AJ36">
        <v>0</v>
      </c>
      <c r="AK36">
        <v>8.3087936780929876</v>
      </c>
      <c r="AL36">
        <v>9.3945379592082645</v>
      </c>
      <c r="AM36">
        <v>3.8727318815674887</v>
      </c>
      <c r="AN36">
        <v>0</v>
      </c>
      <c r="AO36">
        <v>0</v>
      </c>
      <c r="AP36">
        <v>6.2767139834962724E-2</v>
      </c>
      <c r="AQ36">
        <v>0</v>
      </c>
      <c r="AR36">
        <v>8.5208091692028969</v>
      </c>
      <c r="AS36">
        <v>7.81637603299734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618.57378695805369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86.819312670077551</v>
      </c>
      <c r="L37">
        <v>32.569854561066371</v>
      </c>
      <c r="M37">
        <v>0</v>
      </c>
      <c r="N37">
        <v>29.099851092591052</v>
      </c>
      <c r="O37">
        <v>48.864120283582096</v>
      </c>
      <c r="P37">
        <v>66.792003376874703</v>
      </c>
      <c r="Q37">
        <v>2.7978606462035542</v>
      </c>
      <c r="R37">
        <v>5.7889954956843406</v>
      </c>
      <c r="S37">
        <v>3.7267971733333334</v>
      </c>
      <c r="T37">
        <v>0</v>
      </c>
      <c r="U37">
        <v>220.13314460064356</v>
      </c>
      <c r="V37">
        <v>2.5412425455078083</v>
      </c>
      <c r="W37">
        <v>11.37266727768503</v>
      </c>
      <c r="X37">
        <v>36.341458283723767</v>
      </c>
      <c r="Y37">
        <v>0</v>
      </c>
      <c r="Z37">
        <v>3.1956329280000002</v>
      </c>
      <c r="AA37">
        <v>3.4261052273792791</v>
      </c>
      <c r="AB37">
        <v>3.2272764873603297</v>
      </c>
      <c r="AC37">
        <v>2.3710781456832133</v>
      </c>
      <c r="AD37">
        <v>2.2332321065584244</v>
      </c>
      <c r="AE37">
        <v>8.0761976305341978</v>
      </c>
      <c r="AF37">
        <v>0</v>
      </c>
      <c r="AG37">
        <v>0</v>
      </c>
      <c r="AH37">
        <v>10.442202230744421</v>
      </c>
      <c r="AI37">
        <v>0</v>
      </c>
      <c r="AJ37">
        <v>0</v>
      </c>
      <c r="AK37">
        <v>8.3087936780929876</v>
      </c>
      <c r="AL37">
        <v>6.5477082592082629</v>
      </c>
      <c r="AM37">
        <v>3.8727318815674887</v>
      </c>
      <c r="AN37">
        <v>0</v>
      </c>
      <c r="AO37">
        <v>0</v>
      </c>
      <c r="AP37">
        <v>6.2767139834962724E-2</v>
      </c>
      <c r="AQ37">
        <v>0</v>
      </c>
      <c r="AR37">
        <v>8.5208091692028969</v>
      </c>
      <c r="AS37">
        <v>7.81637603299734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614.948218924137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86.819312670077551</v>
      </c>
      <c r="L38">
        <v>32.569854561066371</v>
      </c>
      <c r="M38">
        <v>0</v>
      </c>
      <c r="N38">
        <v>29.099851092591052</v>
      </c>
      <c r="O38">
        <v>48.864120283582096</v>
      </c>
      <c r="P38">
        <v>66.792003376874703</v>
      </c>
      <c r="Q38">
        <v>2.7978606462035542</v>
      </c>
      <c r="R38">
        <v>5.7889954956843406</v>
      </c>
      <c r="S38">
        <v>3.7267971733333334</v>
      </c>
      <c r="T38">
        <v>0</v>
      </c>
      <c r="U38">
        <v>220.13314460064356</v>
      </c>
      <c r="V38">
        <v>2.5412425455078083</v>
      </c>
      <c r="W38">
        <v>11.37266727768503</v>
      </c>
      <c r="X38">
        <v>36.341458283723767</v>
      </c>
      <c r="Y38">
        <v>0</v>
      </c>
      <c r="Z38">
        <v>3.1956329280000002</v>
      </c>
      <c r="AA38">
        <v>3.4261052273792791</v>
      </c>
      <c r="AB38">
        <v>3.2272764873603297</v>
      </c>
      <c r="AC38">
        <v>2.3710781456832133</v>
      </c>
      <c r="AD38">
        <v>2.2332321065584244</v>
      </c>
      <c r="AE38">
        <v>8.0761976305341978</v>
      </c>
      <c r="AF38">
        <v>0</v>
      </c>
      <c r="AG38">
        <v>0</v>
      </c>
      <c r="AH38">
        <v>5.3371256757448009</v>
      </c>
      <c r="AI38">
        <v>0</v>
      </c>
      <c r="AJ38">
        <v>0</v>
      </c>
      <c r="AK38">
        <v>8.3087936780929876</v>
      </c>
      <c r="AL38">
        <v>6.5477082592082629</v>
      </c>
      <c r="AM38">
        <v>3.8727318815674887</v>
      </c>
      <c r="AN38">
        <v>0</v>
      </c>
      <c r="AO38">
        <v>0</v>
      </c>
      <c r="AP38">
        <v>6.2767139834962724E-2</v>
      </c>
      <c r="AQ38">
        <v>0</v>
      </c>
      <c r="AR38">
        <v>8.5208091692028969</v>
      </c>
      <c r="AS38">
        <v>7.81637603299734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609.84314236913735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86.819312670077551</v>
      </c>
      <c r="L39">
        <v>32.569854561066371</v>
      </c>
      <c r="M39">
        <v>0</v>
      </c>
      <c r="N39">
        <v>29.099851092591052</v>
      </c>
      <c r="O39">
        <v>48.864120283582096</v>
      </c>
      <c r="P39">
        <v>66.792003376874703</v>
      </c>
      <c r="Q39">
        <v>2.7978606462035542</v>
      </c>
      <c r="R39">
        <v>5.7889954956843406</v>
      </c>
      <c r="S39">
        <v>3.7267971733333334</v>
      </c>
      <c r="T39">
        <v>0</v>
      </c>
      <c r="U39">
        <v>220.13314460064356</v>
      </c>
      <c r="V39">
        <v>2.5412425455078083</v>
      </c>
      <c r="W39">
        <v>11.372654834082267</v>
      </c>
      <c r="X39">
        <v>36.341970524816666</v>
      </c>
      <c r="Y39">
        <v>0</v>
      </c>
      <c r="Z39">
        <v>3.1956329280000002</v>
      </c>
      <c r="AA39">
        <v>0</v>
      </c>
      <c r="AB39">
        <v>3.2272764873603297</v>
      </c>
      <c r="AC39">
        <v>2.3710781456832133</v>
      </c>
      <c r="AD39">
        <v>0</v>
      </c>
      <c r="AE39">
        <v>8.0761976305341978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8.3087936780929876</v>
      </c>
      <c r="AL39">
        <v>6.5477082592082629</v>
      </c>
      <c r="AM39">
        <v>3.8727318815674887</v>
      </c>
      <c r="AN39">
        <v>0</v>
      </c>
      <c r="AO39">
        <v>0</v>
      </c>
      <c r="AP39">
        <v>6.2767139834962724E-2</v>
      </c>
      <c r="AQ39">
        <v>0</v>
      </c>
      <c r="AR39">
        <v>8.5208091692028969</v>
      </c>
      <c r="AS39">
        <v>7.81637603299734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598.84717915694512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86.819312670077551</v>
      </c>
      <c r="L40">
        <v>32.569854561066371</v>
      </c>
      <c r="M40">
        <v>0</v>
      </c>
      <c r="N40">
        <v>29.099851092591052</v>
      </c>
      <c r="O40">
        <v>48.864120283582096</v>
      </c>
      <c r="P40">
        <v>66.792003376874703</v>
      </c>
      <c r="Q40">
        <v>2.7978606462035542</v>
      </c>
      <c r="R40">
        <v>5.7889954956843406</v>
      </c>
      <c r="S40">
        <v>3.7267971733333334</v>
      </c>
      <c r="T40">
        <v>0</v>
      </c>
      <c r="U40">
        <v>220.13314460064356</v>
      </c>
      <c r="V40">
        <v>2.5412425455078083</v>
      </c>
      <c r="W40">
        <v>11.372654834082267</v>
      </c>
      <c r="X40">
        <v>36.341970524816666</v>
      </c>
      <c r="Y40">
        <v>0</v>
      </c>
      <c r="Z40">
        <v>3.1956329280000002</v>
      </c>
      <c r="AA40">
        <v>0</v>
      </c>
      <c r="AB40">
        <v>3.2272764873603297</v>
      </c>
      <c r="AC40">
        <v>2.3710781456832133</v>
      </c>
      <c r="AD40">
        <v>0</v>
      </c>
      <c r="AE40">
        <v>8.0761976305341978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8.3087936780929876</v>
      </c>
      <c r="AL40">
        <v>6.5477082592082629</v>
      </c>
      <c r="AM40">
        <v>3.8727318815674887</v>
      </c>
      <c r="AN40">
        <v>0</v>
      </c>
      <c r="AO40">
        <v>0</v>
      </c>
      <c r="AP40">
        <v>6.2767139834962724E-2</v>
      </c>
      <c r="AQ40">
        <v>0</v>
      </c>
      <c r="AR40">
        <v>8.5208091692028969</v>
      </c>
      <c r="AS40">
        <v>7.81637603299734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598.84717915694512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86.819312670077551</v>
      </c>
      <c r="L41">
        <v>32.569854561066371</v>
      </c>
      <c r="M41">
        <v>0</v>
      </c>
      <c r="N41">
        <v>29.099851092591052</v>
      </c>
      <c r="O41">
        <v>48.864120283582096</v>
      </c>
      <c r="P41">
        <v>66.792003376874703</v>
      </c>
      <c r="Q41">
        <v>2.7978606462035542</v>
      </c>
      <c r="R41">
        <v>5.7889954956843406</v>
      </c>
      <c r="S41">
        <v>3.7267971733333334</v>
      </c>
      <c r="T41">
        <v>0</v>
      </c>
      <c r="U41">
        <v>220.13314460064356</v>
      </c>
      <c r="V41">
        <v>2.5412425455078083</v>
      </c>
      <c r="W41">
        <v>11.37266727768503</v>
      </c>
      <c r="X41">
        <v>36.341458283723767</v>
      </c>
      <c r="Y41">
        <v>0</v>
      </c>
      <c r="Z41">
        <v>3.1956329280000002</v>
      </c>
      <c r="AA41">
        <v>0</v>
      </c>
      <c r="AB41">
        <v>3.2272764873603297</v>
      </c>
      <c r="AC41">
        <v>2.3710781456832133</v>
      </c>
      <c r="AD41">
        <v>0</v>
      </c>
      <c r="AE41">
        <v>8.0761976305341978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8.3087936780929876</v>
      </c>
      <c r="AL41">
        <v>6.5477082592082629</v>
      </c>
      <c r="AM41">
        <v>3.8727318815674887</v>
      </c>
      <c r="AN41">
        <v>0</v>
      </c>
      <c r="AO41">
        <v>0</v>
      </c>
      <c r="AP41">
        <v>6.2767139834962724E-2</v>
      </c>
      <c r="AQ41">
        <v>0</v>
      </c>
      <c r="AR41">
        <v>8.5208091692028969</v>
      </c>
      <c r="AS41">
        <v>7.81637603299734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598.84667935945492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86.819312670077551</v>
      </c>
      <c r="L42">
        <v>32.569854561066371</v>
      </c>
      <c r="M42">
        <v>0</v>
      </c>
      <c r="N42">
        <v>29.099851092591052</v>
      </c>
      <c r="O42">
        <v>48.864120283582096</v>
      </c>
      <c r="P42">
        <v>66.792003376874703</v>
      </c>
      <c r="Q42">
        <v>2.7978606462035542</v>
      </c>
      <c r="R42">
        <v>5.7889954956843406</v>
      </c>
      <c r="S42">
        <v>3.7267971733333334</v>
      </c>
      <c r="T42">
        <v>0</v>
      </c>
      <c r="U42">
        <v>220.13314460064356</v>
      </c>
      <c r="V42">
        <v>2.5412425455078083</v>
      </c>
      <c r="W42">
        <v>11.37266727768503</v>
      </c>
      <c r="X42">
        <v>36.341458283723767</v>
      </c>
      <c r="Y42">
        <v>0</v>
      </c>
      <c r="Z42">
        <v>3.1956329280000002</v>
      </c>
      <c r="AA42">
        <v>0</v>
      </c>
      <c r="AB42">
        <v>3.2272764873603297</v>
      </c>
      <c r="AC42">
        <v>2.3710781456832133</v>
      </c>
      <c r="AD42">
        <v>0</v>
      </c>
      <c r="AE42">
        <v>8.0761976305341978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8.3087936780929876</v>
      </c>
      <c r="AL42">
        <v>6.5477082592082629</v>
      </c>
      <c r="AM42">
        <v>3.8727318815674887</v>
      </c>
      <c r="AN42">
        <v>0</v>
      </c>
      <c r="AO42">
        <v>0</v>
      </c>
      <c r="AP42">
        <v>6.2767139834962724E-2</v>
      </c>
      <c r="AQ42">
        <v>0</v>
      </c>
      <c r="AR42">
        <v>8.5208091692028969</v>
      </c>
      <c r="AS42">
        <v>7.81637603299734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598.84667935945492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86.819312670077551</v>
      </c>
      <c r="L43">
        <v>32.569854561066371</v>
      </c>
      <c r="M43">
        <v>0</v>
      </c>
      <c r="N43">
        <v>29.099851092591052</v>
      </c>
      <c r="O43">
        <v>48.864120283582096</v>
      </c>
      <c r="P43">
        <v>66.792003376874703</v>
      </c>
      <c r="Q43">
        <v>2.7978606462035542</v>
      </c>
      <c r="R43">
        <v>5.7889954956843406</v>
      </c>
      <c r="S43">
        <v>3.7267971733333334</v>
      </c>
      <c r="T43">
        <v>0</v>
      </c>
      <c r="U43">
        <v>220.13314460064356</v>
      </c>
      <c r="V43">
        <v>2.5412425455078083</v>
      </c>
      <c r="W43">
        <v>11.37266727768503</v>
      </c>
      <c r="X43">
        <v>36.341458283723767</v>
      </c>
      <c r="Y43">
        <v>0</v>
      </c>
      <c r="Z43">
        <v>3.1956329280000002</v>
      </c>
      <c r="AA43">
        <v>0</v>
      </c>
      <c r="AB43">
        <v>3.2272764873603297</v>
      </c>
      <c r="AC43">
        <v>2.3710781456832133</v>
      </c>
      <c r="AD43">
        <v>0</v>
      </c>
      <c r="AE43">
        <v>8.0761976305341978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8.3087936780929876</v>
      </c>
      <c r="AL43">
        <v>6.5477082592082629</v>
      </c>
      <c r="AM43">
        <v>3.8727318815674887</v>
      </c>
      <c r="AN43">
        <v>0</v>
      </c>
      <c r="AO43">
        <v>0</v>
      </c>
      <c r="AP43">
        <v>6.2767139834962724E-2</v>
      </c>
      <c r="AQ43">
        <v>0</v>
      </c>
      <c r="AR43">
        <v>8.5208091692028969</v>
      </c>
      <c r="AS43">
        <v>7.81637603299734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598.84667935945492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86.819312670077551</v>
      </c>
      <c r="L44">
        <v>32.569854561066371</v>
      </c>
      <c r="M44">
        <v>0</v>
      </c>
      <c r="N44">
        <v>29.099851092591052</v>
      </c>
      <c r="O44">
        <v>48.864120283582096</v>
      </c>
      <c r="P44">
        <v>66.792003376874703</v>
      </c>
      <c r="Q44">
        <v>2.7978606462035542</v>
      </c>
      <c r="R44">
        <v>5.7889954956843406</v>
      </c>
      <c r="S44">
        <v>3.7267971733333334</v>
      </c>
      <c r="T44">
        <v>0</v>
      </c>
      <c r="U44">
        <v>220.13314460064356</v>
      </c>
      <c r="V44">
        <v>2.5412425455078083</v>
      </c>
      <c r="W44">
        <v>11.37266727768503</v>
      </c>
      <c r="X44">
        <v>36.341458283723767</v>
      </c>
      <c r="Y44">
        <v>0</v>
      </c>
      <c r="Z44">
        <v>3.1956329280000002</v>
      </c>
      <c r="AA44">
        <v>0</v>
      </c>
      <c r="AB44">
        <v>3.2272764873603297</v>
      </c>
      <c r="AC44">
        <v>2.3710781456832133</v>
      </c>
      <c r="AD44">
        <v>0</v>
      </c>
      <c r="AE44">
        <v>8.0761976305341978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8.3087936780929876</v>
      </c>
      <c r="AL44">
        <v>6.5477082592082629</v>
      </c>
      <c r="AM44">
        <v>3.8727318815674887</v>
      </c>
      <c r="AN44">
        <v>0</v>
      </c>
      <c r="AO44">
        <v>0</v>
      </c>
      <c r="AP44">
        <v>6.2767139834962724E-2</v>
      </c>
      <c r="AQ44">
        <v>0</v>
      </c>
      <c r="AR44">
        <v>10.008569661594203</v>
      </c>
      <c r="AS44">
        <v>7.81637603299734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600.33443985184613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86.819312670077551</v>
      </c>
      <c r="L45">
        <v>32.569854561066371</v>
      </c>
      <c r="M45">
        <v>0</v>
      </c>
      <c r="N45">
        <v>29.099851092591052</v>
      </c>
      <c r="O45">
        <v>48.864120283582096</v>
      </c>
      <c r="P45">
        <v>66.792003376874703</v>
      </c>
      <c r="Q45">
        <v>2.7978606462035542</v>
      </c>
      <c r="R45">
        <v>5.7889954956843406</v>
      </c>
      <c r="S45">
        <v>3.7267971733333334</v>
      </c>
      <c r="T45">
        <v>0</v>
      </c>
      <c r="U45">
        <v>220.13314460064356</v>
      </c>
      <c r="V45">
        <v>2.5412425455078083</v>
      </c>
      <c r="W45">
        <v>5.7891362709294656</v>
      </c>
      <c r="X45">
        <v>20.260983764050636</v>
      </c>
      <c r="Y45">
        <v>0</v>
      </c>
      <c r="Z45">
        <v>3.1956329280000002</v>
      </c>
      <c r="AA45">
        <v>0</v>
      </c>
      <c r="AB45">
        <v>3.2272764873603297</v>
      </c>
      <c r="AC45">
        <v>2.3710781456832133</v>
      </c>
      <c r="AD45">
        <v>0</v>
      </c>
      <c r="AE45">
        <v>8.0761976305341978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8.3087936780929876</v>
      </c>
      <c r="AL45">
        <v>9.3945379592082645</v>
      </c>
      <c r="AM45">
        <v>3.8727318815674887</v>
      </c>
      <c r="AN45">
        <v>0</v>
      </c>
      <c r="AO45">
        <v>0</v>
      </c>
      <c r="AP45">
        <v>0</v>
      </c>
      <c r="AQ45">
        <v>0</v>
      </c>
      <c r="AR45">
        <v>10.008569661594203</v>
      </c>
      <c r="AS45">
        <v>7.81637603299734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581.45449688558256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86.819312670077551</v>
      </c>
      <c r="L46">
        <v>32.569854561066371</v>
      </c>
      <c r="M46">
        <v>0</v>
      </c>
      <c r="N46">
        <v>29.099851092591052</v>
      </c>
      <c r="O46">
        <v>48.864120283582096</v>
      </c>
      <c r="P46">
        <v>66.792003376874703</v>
      </c>
      <c r="Q46">
        <v>2.7978606462035542</v>
      </c>
      <c r="R46">
        <v>5.7889954956843406</v>
      </c>
      <c r="S46">
        <v>3.7267971733333334</v>
      </c>
      <c r="T46">
        <v>0</v>
      </c>
      <c r="U46">
        <v>220.13314460064356</v>
      </c>
      <c r="V46">
        <v>2.5412425455078083</v>
      </c>
      <c r="W46">
        <v>5.7891362709294656</v>
      </c>
      <c r="X46">
        <v>20.259441995585686</v>
      </c>
      <c r="Y46">
        <v>0</v>
      </c>
      <c r="Z46">
        <v>3.1956329280000002</v>
      </c>
      <c r="AA46">
        <v>0</v>
      </c>
      <c r="AB46">
        <v>3.2272764873603297</v>
      </c>
      <c r="AC46">
        <v>2.3710781456832133</v>
      </c>
      <c r="AD46">
        <v>0</v>
      </c>
      <c r="AE46">
        <v>8.0761976305341978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8.3087936780929876</v>
      </c>
      <c r="AL46">
        <v>19.446693570481933</v>
      </c>
      <c r="AM46">
        <v>3.8727318815674887</v>
      </c>
      <c r="AN46">
        <v>0</v>
      </c>
      <c r="AO46">
        <v>0</v>
      </c>
      <c r="AP46">
        <v>0</v>
      </c>
      <c r="AQ46">
        <v>0</v>
      </c>
      <c r="AR46">
        <v>10.008569661594203</v>
      </c>
      <c r="AS46">
        <v>7.81637603299734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591.50511072839129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86.819312670077551</v>
      </c>
      <c r="L47">
        <v>32.569854561066371</v>
      </c>
      <c r="M47">
        <v>0</v>
      </c>
      <c r="N47">
        <v>29.099851092591052</v>
      </c>
      <c r="O47">
        <v>48.864120283582096</v>
      </c>
      <c r="P47">
        <v>66.792003376874703</v>
      </c>
      <c r="Q47">
        <v>2.7978606462035542</v>
      </c>
      <c r="R47">
        <v>5.7889954956843406</v>
      </c>
      <c r="S47">
        <v>3.7267971733333334</v>
      </c>
      <c r="T47">
        <v>0</v>
      </c>
      <c r="U47">
        <v>220.13314460064356</v>
      </c>
      <c r="V47">
        <v>2.5412425455078083</v>
      </c>
      <c r="W47">
        <v>5.7892033738872408</v>
      </c>
      <c r="X47">
        <v>20.259438739081975</v>
      </c>
      <c r="Y47">
        <v>0</v>
      </c>
      <c r="Z47">
        <v>3.1956329280000002</v>
      </c>
      <c r="AA47">
        <v>0</v>
      </c>
      <c r="AB47">
        <v>3.2272764873603297</v>
      </c>
      <c r="AC47">
        <v>2.3710781456832133</v>
      </c>
      <c r="AD47">
        <v>0</v>
      </c>
      <c r="AE47">
        <v>8.0761976305341978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8.3087936780929876</v>
      </c>
      <c r="AL47">
        <v>19.446693570481933</v>
      </c>
      <c r="AM47">
        <v>3.8727318815674887</v>
      </c>
      <c r="AN47">
        <v>0</v>
      </c>
      <c r="AO47">
        <v>0</v>
      </c>
      <c r="AP47">
        <v>0</v>
      </c>
      <c r="AQ47">
        <v>0</v>
      </c>
      <c r="AR47">
        <v>8.5208091692028969</v>
      </c>
      <c r="AS47">
        <v>7.81637603299734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590.01741408245414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86.819312670077551</v>
      </c>
      <c r="L48">
        <v>32.569854561066371</v>
      </c>
      <c r="M48">
        <v>0</v>
      </c>
      <c r="N48">
        <v>29.099851092591052</v>
      </c>
      <c r="O48">
        <v>48.864120283582096</v>
      </c>
      <c r="P48">
        <v>66.792003376874703</v>
      </c>
      <c r="Q48">
        <v>2.7978606462035542</v>
      </c>
      <c r="R48">
        <v>5.7889954956843406</v>
      </c>
      <c r="S48">
        <v>3.7267971733333334</v>
      </c>
      <c r="T48">
        <v>0</v>
      </c>
      <c r="U48">
        <v>220.13314460064356</v>
      </c>
      <c r="V48">
        <v>2.5412425455078083</v>
      </c>
      <c r="W48">
        <v>5.7892033738872408</v>
      </c>
      <c r="X48">
        <v>20.259438739081975</v>
      </c>
      <c r="Y48">
        <v>0</v>
      </c>
      <c r="Z48">
        <v>3.1956329280000002</v>
      </c>
      <c r="AA48">
        <v>0</v>
      </c>
      <c r="AB48">
        <v>3.2272764873603297</v>
      </c>
      <c r="AC48">
        <v>2.3710781456832133</v>
      </c>
      <c r="AD48">
        <v>0</v>
      </c>
      <c r="AE48">
        <v>8.0761976305341978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8.3087936780929876</v>
      </c>
      <c r="AL48">
        <v>19.446693570481933</v>
      </c>
      <c r="AM48">
        <v>3.8727318815674887</v>
      </c>
      <c r="AN48">
        <v>0</v>
      </c>
      <c r="AO48">
        <v>0</v>
      </c>
      <c r="AP48">
        <v>0</v>
      </c>
      <c r="AQ48">
        <v>0</v>
      </c>
      <c r="AR48">
        <v>8.5208091692028969</v>
      </c>
      <c r="AS48">
        <v>7.81637603299734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590.01741408245414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86.819312670077551</v>
      </c>
      <c r="L49">
        <v>32.569854561066371</v>
      </c>
      <c r="M49">
        <v>0</v>
      </c>
      <c r="N49">
        <v>29.099851092591052</v>
      </c>
      <c r="O49">
        <v>48.864120283582096</v>
      </c>
      <c r="P49">
        <v>66.792003376874703</v>
      </c>
      <c r="Q49">
        <v>2.7978606462035542</v>
      </c>
      <c r="R49">
        <v>5.7889954956843406</v>
      </c>
      <c r="S49">
        <v>3.7267971733333334</v>
      </c>
      <c r="T49">
        <v>0</v>
      </c>
      <c r="U49">
        <v>220.13314460064356</v>
      </c>
      <c r="V49">
        <v>2.5412425455078083</v>
      </c>
      <c r="W49">
        <v>5.7892033738872408</v>
      </c>
      <c r="X49">
        <v>20.259438739081975</v>
      </c>
      <c r="Y49">
        <v>0</v>
      </c>
      <c r="Z49">
        <v>3.1956329280000002</v>
      </c>
      <c r="AA49">
        <v>0</v>
      </c>
      <c r="AB49">
        <v>3.2272764873603297</v>
      </c>
      <c r="AC49">
        <v>2.3710781456832133</v>
      </c>
      <c r="AD49">
        <v>0</v>
      </c>
      <c r="AE49">
        <v>8.0761976305341978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8.3087936780929876</v>
      </c>
      <c r="AL49">
        <v>19.446693570481933</v>
      </c>
      <c r="AM49">
        <v>3.8727318815674887</v>
      </c>
      <c r="AN49">
        <v>0</v>
      </c>
      <c r="AO49">
        <v>0</v>
      </c>
      <c r="AP49">
        <v>1.8830152108792051</v>
      </c>
      <c r="AQ49">
        <v>0</v>
      </c>
      <c r="AR49">
        <v>8.5208091692028969</v>
      </c>
      <c r="AS49">
        <v>7.81637603299734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591.90042929333333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86.819312670077551</v>
      </c>
      <c r="L50">
        <v>32.569854561066371</v>
      </c>
      <c r="M50">
        <v>0</v>
      </c>
      <c r="N50">
        <v>29.099851092591052</v>
      </c>
      <c r="O50">
        <v>48.864120283582096</v>
      </c>
      <c r="P50">
        <v>66.792003376874703</v>
      </c>
      <c r="Q50">
        <v>2.7978606462035542</v>
      </c>
      <c r="R50">
        <v>5.7889954956843406</v>
      </c>
      <c r="S50">
        <v>3.7267971733333334</v>
      </c>
      <c r="T50">
        <v>0</v>
      </c>
      <c r="U50">
        <v>220.13314460064356</v>
      </c>
      <c r="V50">
        <v>2.5412425455078083</v>
      </c>
      <c r="W50">
        <v>5.7892033738872408</v>
      </c>
      <c r="X50">
        <v>20.259438739081975</v>
      </c>
      <c r="Y50">
        <v>0</v>
      </c>
      <c r="Z50">
        <v>3.1956329280000002</v>
      </c>
      <c r="AA50">
        <v>0</v>
      </c>
      <c r="AB50">
        <v>3.2272764873603297</v>
      </c>
      <c r="AC50">
        <v>2.3710781456832133</v>
      </c>
      <c r="AD50">
        <v>0</v>
      </c>
      <c r="AE50">
        <v>8.0761976305341978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8.3087936780929876</v>
      </c>
      <c r="AL50">
        <v>19.446693570481933</v>
      </c>
      <c r="AM50">
        <v>3.8727318815674887</v>
      </c>
      <c r="AN50">
        <v>0</v>
      </c>
      <c r="AO50">
        <v>0</v>
      </c>
      <c r="AP50">
        <v>1.8830152108792051</v>
      </c>
      <c r="AQ50">
        <v>0</v>
      </c>
      <c r="AR50">
        <v>8.5208091692028969</v>
      </c>
      <c r="AS50">
        <v>7.81637603299734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591.90042929333333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86.819312670077551</v>
      </c>
      <c r="L51">
        <v>32.569854561066371</v>
      </c>
      <c r="M51">
        <v>0</v>
      </c>
      <c r="N51">
        <v>29.099851092591052</v>
      </c>
      <c r="O51">
        <v>48.864120283582096</v>
      </c>
      <c r="P51">
        <v>66.792003376874703</v>
      </c>
      <c r="Q51">
        <v>2.7978606462035542</v>
      </c>
      <c r="R51">
        <v>5.7889954956843406</v>
      </c>
      <c r="S51">
        <v>3.7267971733333334</v>
      </c>
      <c r="T51">
        <v>0</v>
      </c>
      <c r="U51">
        <v>220.13314460064356</v>
      </c>
      <c r="V51">
        <v>2.5412425455078083</v>
      </c>
      <c r="W51">
        <v>5.7892033738872408</v>
      </c>
      <c r="X51">
        <v>20.259438739081975</v>
      </c>
      <c r="Y51">
        <v>0</v>
      </c>
      <c r="Z51">
        <v>3.1956329280000002</v>
      </c>
      <c r="AA51">
        <v>0</v>
      </c>
      <c r="AB51">
        <v>3.2272764873603297</v>
      </c>
      <c r="AC51">
        <v>2.3710781456832133</v>
      </c>
      <c r="AD51">
        <v>0</v>
      </c>
      <c r="AE51">
        <v>8.0761976305341978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8.3087936780929876</v>
      </c>
      <c r="AL51">
        <v>9.821562388812394</v>
      </c>
      <c r="AM51">
        <v>3.8727318815674887</v>
      </c>
      <c r="AN51">
        <v>0</v>
      </c>
      <c r="AO51">
        <v>0</v>
      </c>
      <c r="AP51">
        <v>1.8830152108792051</v>
      </c>
      <c r="AQ51">
        <v>0</v>
      </c>
      <c r="AR51">
        <v>8.5208091692028969</v>
      </c>
      <c r="AS51">
        <v>7.81637603299734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582.2752981116638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86.819312670077551</v>
      </c>
      <c r="L52">
        <v>32.569854561066371</v>
      </c>
      <c r="M52">
        <v>0</v>
      </c>
      <c r="N52">
        <v>29.099851092591052</v>
      </c>
      <c r="O52">
        <v>48.864120283582096</v>
      </c>
      <c r="P52">
        <v>66.792003376874703</v>
      </c>
      <c r="Q52">
        <v>2.7978606462035542</v>
      </c>
      <c r="R52">
        <v>5.7889954956843406</v>
      </c>
      <c r="S52">
        <v>3.7267971733333334</v>
      </c>
      <c r="T52">
        <v>0</v>
      </c>
      <c r="U52">
        <v>220.13314460064356</v>
      </c>
      <c r="V52">
        <v>2.5412425455078083</v>
      </c>
      <c r="W52">
        <v>5.7892033738872408</v>
      </c>
      <c r="X52">
        <v>20.259438739081975</v>
      </c>
      <c r="Y52">
        <v>0</v>
      </c>
      <c r="Z52">
        <v>3.1956329280000002</v>
      </c>
      <c r="AA52">
        <v>0</v>
      </c>
      <c r="AB52">
        <v>3.2272764873603297</v>
      </c>
      <c r="AC52">
        <v>2.3710781456832133</v>
      </c>
      <c r="AD52">
        <v>0</v>
      </c>
      <c r="AE52">
        <v>8.0761976305341978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8.3087936780929876</v>
      </c>
      <c r="AL52">
        <v>9.821562388812394</v>
      </c>
      <c r="AM52">
        <v>3.8727318815674887</v>
      </c>
      <c r="AN52">
        <v>0</v>
      </c>
      <c r="AO52">
        <v>0</v>
      </c>
      <c r="AP52">
        <v>1.8830152108792051</v>
      </c>
      <c r="AQ52">
        <v>0</v>
      </c>
      <c r="AR52">
        <v>8.5208091692028969</v>
      </c>
      <c r="AS52">
        <v>7.81637603299734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582.2752981116638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86.819312670077551</v>
      </c>
      <c r="L53">
        <v>32.569854561066371</v>
      </c>
      <c r="M53">
        <v>0</v>
      </c>
      <c r="N53">
        <v>29.099851092591052</v>
      </c>
      <c r="O53">
        <v>48.864120283582096</v>
      </c>
      <c r="P53">
        <v>66.792003376874703</v>
      </c>
      <c r="Q53">
        <v>2.7978606462035542</v>
      </c>
      <c r="R53">
        <v>5.7889954956843406</v>
      </c>
      <c r="S53">
        <v>3.7267971733333334</v>
      </c>
      <c r="T53">
        <v>0</v>
      </c>
      <c r="U53">
        <v>220.13314460064356</v>
      </c>
      <c r="V53">
        <v>2.4114365397464232</v>
      </c>
      <c r="W53">
        <v>5.7892033738872408</v>
      </c>
      <c r="X53">
        <v>20.259438739081975</v>
      </c>
      <c r="Y53">
        <v>0</v>
      </c>
      <c r="Z53">
        <v>3.1956329280000002</v>
      </c>
      <c r="AA53">
        <v>0</v>
      </c>
      <c r="AB53">
        <v>3.2272764873603297</v>
      </c>
      <c r="AC53">
        <v>2.3710781456832133</v>
      </c>
      <c r="AD53">
        <v>0</v>
      </c>
      <c r="AE53">
        <v>8.0761976305341978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8.3087936780929876</v>
      </c>
      <c r="AL53">
        <v>9.821562388812394</v>
      </c>
      <c r="AM53">
        <v>3.8727318815674887</v>
      </c>
      <c r="AN53">
        <v>0</v>
      </c>
      <c r="AO53">
        <v>0</v>
      </c>
      <c r="AP53">
        <v>0</v>
      </c>
      <c r="AQ53">
        <v>0</v>
      </c>
      <c r="AR53">
        <v>8.5208091692028969</v>
      </c>
      <c r="AS53">
        <v>7.81637603299734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580.26247689502316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86.819312670077551</v>
      </c>
      <c r="L54">
        <v>32.569854561066371</v>
      </c>
      <c r="M54">
        <v>0</v>
      </c>
      <c r="N54">
        <v>29.099851092591052</v>
      </c>
      <c r="O54">
        <v>48.864120283582096</v>
      </c>
      <c r="P54">
        <v>66.792003376874703</v>
      </c>
      <c r="Q54">
        <v>2.7978606462035542</v>
      </c>
      <c r="R54">
        <v>5.7889954956843406</v>
      </c>
      <c r="S54">
        <v>3.7267971733333334</v>
      </c>
      <c r="T54">
        <v>0</v>
      </c>
      <c r="U54">
        <v>220.13314460064356</v>
      </c>
      <c r="V54">
        <v>2.4114365397464232</v>
      </c>
      <c r="W54">
        <v>5.7892033738872408</v>
      </c>
      <c r="X54">
        <v>20.259438739081975</v>
      </c>
      <c r="Y54">
        <v>0</v>
      </c>
      <c r="Z54">
        <v>3.1956329280000002</v>
      </c>
      <c r="AA54">
        <v>0</v>
      </c>
      <c r="AB54">
        <v>3.2272764873603297</v>
      </c>
      <c r="AC54">
        <v>0</v>
      </c>
      <c r="AD54">
        <v>0</v>
      </c>
      <c r="AE54">
        <v>8.0761976305341978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8.3087936780929876</v>
      </c>
      <c r="AL54">
        <v>9.821562388812394</v>
      </c>
      <c r="AM54">
        <v>3.8727318815674887</v>
      </c>
      <c r="AN54">
        <v>0</v>
      </c>
      <c r="AO54">
        <v>0</v>
      </c>
      <c r="AP54">
        <v>0</v>
      </c>
      <c r="AQ54">
        <v>0</v>
      </c>
      <c r="AR54">
        <v>10.008569661594203</v>
      </c>
      <c r="AS54">
        <v>7.81637603299734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579.37915924173114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86.820119440176512</v>
      </c>
      <c r="L55">
        <v>32.569918412186183</v>
      </c>
      <c r="M55">
        <v>0</v>
      </c>
      <c r="N55">
        <v>30.159659694099961</v>
      </c>
      <c r="O55">
        <v>48.864120283582096</v>
      </c>
      <c r="P55">
        <v>66.792003376874703</v>
      </c>
      <c r="Q55">
        <v>2.7980171197411003</v>
      </c>
      <c r="R55">
        <v>5.7889954956843406</v>
      </c>
      <c r="S55">
        <v>3.7223814664107486</v>
      </c>
      <c r="T55">
        <v>0</v>
      </c>
      <c r="U55">
        <v>220.13314460064356</v>
      </c>
      <c r="V55">
        <v>2.4114365397464232</v>
      </c>
      <c r="W55">
        <v>5.7891362709294656</v>
      </c>
      <c r="X55">
        <v>20.259293947928274</v>
      </c>
      <c r="Y55">
        <v>0</v>
      </c>
      <c r="Z55">
        <v>3.1956329280000002</v>
      </c>
      <c r="AA55">
        <v>0</v>
      </c>
      <c r="AB55">
        <v>3.2272764873603297</v>
      </c>
      <c r="AC55">
        <v>0</v>
      </c>
      <c r="AD55">
        <v>0</v>
      </c>
      <c r="AE55">
        <v>4.038098921371815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8.3087936780929876</v>
      </c>
      <c r="AL55">
        <v>9.821562388812394</v>
      </c>
      <c r="AM55">
        <v>3.8727318815674887</v>
      </c>
      <c r="AN55">
        <v>0</v>
      </c>
      <c r="AO55">
        <v>0</v>
      </c>
      <c r="AP55">
        <v>0</v>
      </c>
      <c r="AQ55">
        <v>0</v>
      </c>
      <c r="AR55">
        <v>10.008569661594203</v>
      </c>
      <c r="AS55">
        <v>7.81637603299734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576.39726862779992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86.820119440176512</v>
      </c>
      <c r="L56">
        <v>32.569918412186183</v>
      </c>
      <c r="M56">
        <v>0</v>
      </c>
      <c r="N56">
        <v>29.091082249687894</v>
      </c>
      <c r="O56">
        <v>48.864120283582096</v>
      </c>
      <c r="P56">
        <v>66.792003376874703</v>
      </c>
      <c r="Q56">
        <v>2.7980171197411003</v>
      </c>
      <c r="R56">
        <v>5.7889954956843406</v>
      </c>
      <c r="S56">
        <v>3.7223814664107486</v>
      </c>
      <c r="T56">
        <v>0</v>
      </c>
      <c r="U56">
        <v>220.13314460064356</v>
      </c>
      <c r="V56">
        <v>2.4114365397464232</v>
      </c>
      <c r="W56">
        <v>5.7891362709294656</v>
      </c>
      <c r="X56">
        <v>20.259293947928274</v>
      </c>
      <c r="Y56">
        <v>0</v>
      </c>
      <c r="Z56">
        <v>3.1956329280000002</v>
      </c>
      <c r="AA56">
        <v>0</v>
      </c>
      <c r="AB56">
        <v>3.2272764873603297</v>
      </c>
      <c r="AC56">
        <v>0</v>
      </c>
      <c r="AD56">
        <v>0</v>
      </c>
      <c r="AE56">
        <v>4.038098921371815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8.3087936780929876</v>
      </c>
      <c r="AL56">
        <v>9.821562388812394</v>
      </c>
      <c r="AM56">
        <v>3.8727318815674887</v>
      </c>
      <c r="AN56">
        <v>0</v>
      </c>
      <c r="AO56">
        <v>0</v>
      </c>
      <c r="AP56">
        <v>0</v>
      </c>
      <c r="AQ56">
        <v>0</v>
      </c>
      <c r="AR56">
        <v>10.008569661594203</v>
      </c>
      <c r="AS56">
        <v>7.81637603299734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575.32869118338783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86.820119440176512</v>
      </c>
      <c r="L57">
        <v>32.569918412186183</v>
      </c>
      <c r="M57">
        <v>0</v>
      </c>
      <c r="N57">
        <v>29.091082249687894</v>
      </c>
      <c r="O57">
        <v>48.864120283582096</v>
      </c>
      <c r="P57">
        <v>66.792003376874703</v>
      </c>
      <c r="Q57">
        <v>2.7980171197411003</v>
      </c>
      <c r="R57">
        <v>5.7889954956843406</v>
      </c>
      <c r="S57">
        <v>3.7223814664107486</v>
      </c>
      <c r="T57">
        <v>0</v>
      </c>
      <c r="U57">
        <v>220.13314460064356</v>
      </c>
      <c r="V57">
        <v>2.4114365397464232</v>
      </c>
      <c r="W57">
        <v>5.7891362709294656</v>
      </c>
      <c r="X57">
        <v>20.259293947928274</v>
      </c>
      <c r="Y57">
        <v>0</v>
      </c>
      <c r="Z57">
        <v>4.7934491379999997</v>
      </c>
      <c r="AA57">
        <v>0</v>
      </c>
      <c r="AB57">
        <v>3.2272764873603297</v>
      </c>
      <c r="AC57">
        <v>0</v>
      </c>
      <c r="AD57">
        <v>0</v>
      </c>
      <c r="AE57">
        <v>4.038098921371815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8.3087936780929876</v>
      </c>
      <c r="AL57">
        <v>9.821562388812394</v>
      </c>
      <c r="AM57">
        <v>3.8727318815674887</v>
      </c>
      <c r="AN57">
        <v>0</v>
      </c>
      <c r="AO57">
        <v>0</v>
      </c>
      <c r="AP57">
        <v>0</v>
      </c>
      <c r="AQ57">
        <v>0</v>
      </c>
      <c r="AR57">
        <v>8.5208091692028969</v>
      </c>
      <c r="AS57">
        <v>7.81637603299734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575.43874690099665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86.820119440176512</v>
      </c>
      <c r="L58">
        <v>32.569918412186183</v>
      </c>
      <c r="M58">
        <v>0</v>
      </c>
      <c r="N58">
        <v>29.091082249687894</v>
      </c>
      <c r="O58">
        <v>48.864120283582096</v>
      </c>
      <c r="P58">
        <v>66.792003376874703</v>
      </c>
      <c r="Q58">
        <v>2.7980171197411003</v>
      </c>
      <c r="R58">
        <v>5.7889954956843406</v>
      </c>
      <c r="S58">
        <v>3.7223814664107486</v>
      </c>
      <c r="T58">
        <v>0</v>
      </c>
      <c r="U58">
        <v>220.13314460064356</v>
      </c>
      <c r="V58">
        <v>2.4114365397464232</v>
      </c>
      <c r="W58">
        <v>5.7891362709294656</v>
      </c>
      <c r="X58">
        <v>20.259293947928274</v>
      </c>
      <c r="Y58">
        <v>0</v>
      </c>
      <c r="Z58">
        <v>4.7934491379999997</v>
      </c>
      <c r="AA58">
        <v>0</v>
      </c>
      <c r="AB58">
        <v>3.2272764873603297</v>
      </c>
      <c r="AC58">
        <v>0</v>
      </c>
      <c r="AD58">
        <v>0</v>
      </c>
      <c r="AE58">
        <v>4.038098921371815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8.3087936780929876</v>
      </c>
      <c r="AL58">
        <v>9.821562388812394</v>
      </c>
      <c r="AM58">
        <v>3.8727318815674887</v>
      </c>
      <c r="AN58">
        <v>0</v>
      </c>
      <c r="AO58">
        <v>0</v>
      </c>
      <c r="AP58">
        <v>0</v>
      </c>
      <c r="AQ58">
        <v>0</v>
      </c>
      <c r="AR58">
        <v>8.5208091692028969</v>
      </c>
      <c r="AS58">
        <v>7.81637603299734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575.43874690099665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86.820119440176512</v>
      </c>
      <c r="L59">
        <v>32.569918412186183</v>
      </c>
      <c r="M59">
        <v>0</v>
      </c>
      <c r="N59">
        <v>29.091082249687894</v>
      </c>
      <c r="O59">
        <v>48.862094924401276</v>
      </c>
      <c r="P59">
        <v>66.792003376874703</v>
      </c>
      <c r="Q59">
        <v>2.7980171197411003</v>
      </c>
      <c r="R59">
        <v>5.7889954956843406</v>
      </c>
      <c r="S59">
        <v>3.7223814664107486</v>
      </c>
      <c r="T59">
        <v>0</v>
      </c>
      <c r="U59">
        <v>220.13314460064356</v>
      </c>
      <c r="V59">
        <v>2.4114365397464232</v>
      </c>
      <c r="W59">
        <v>5.7891362709294656</v>
      </c>
      <c r="X59">
        <v>20.259293947928274</v>
      </c>
      <c r="Y59">
        <v>0</v>
      </c>
      <c r="Z59">
        <v>4.7934491379999997</v>
      </c>
      <c r="AA59">
        <v>0</v>
      </c>
      <c r="AB59">
        <v>3.2272764873603297</v>
      </c>
      <c r="AC59">
        <v>0</v>
      </c>
      <c r="AD59">
        <v>0</v>
      </c>
      <c r="AE59">
        <v>4.038098921371815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8.3087936780929876</v>
      </c>
      <c r="AL59">
        <v>9.821562388812394</v>
      </c>
      <c r="AM59">
        <v>3.8727318815674887</v>
      </c>
      <c r="AN59">
        <v>0</v>
      </c>
      <c r="AO59">
        <v>0</v>
      </c>
      <c r="AP59">
        <v>0</v>
      </c>
      <c r="AQ59">
        <v>0</v>
      </c>
      <c r="AR59">
        <v>8.5208091692028969</v>
      </c>
      <c r="AS59">
        <v>7.81637603299734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575.43672154181581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86.820119440176512</v>
      </c>
      <c r="L60">
        <v>32.569918412186183</v>
      </c>
      <c r="M60">
        <v>0</v>
      </c>
      <c r="N60">
        <v>29.091082249687894</v>
      </c>
      <c r="O60">
        <v>45.760176104433334</v>
      </c>
      <c r="P60">
        <v>66.792003376874703</v>
      </c>
      <c r="Q60">
        <v>2.7980171197411003</v>
      </c>
      <c r="R60">
        <v>5.7889954956843406</v>
      </c>
      <c r="S60">
        <v>3.7223814664107486</v>
      </c>
      <c r="T60">
        <v>0</v>
      </c>
      <c r="U60">
        <v>220.13314460064356</v>
      </c>
      <c r="V60">
        <v>2.4114365397464232</v>
      </c>
      <c r="W60">
        <v>5.7891362709294656</v>
      </c>
      <c r="X60">
        <v>20.259293947928274</v>
      </c>
      <c r="Y60">
        <v>0</v>
      </c>
      <c r="Z60">
        <v>4.7934491379999997</v>
      </c>
      <c r="AA60">
        <v>0</v>
      </c>
      <c r="AB60">
        <v>3.2272764873603297</v>
      </c>
      <c r="AC60">
        <v>0</v>
      </c>
      <c r="AD60">
        <v>0</v>
      </c>
      <c r="AE60">
        <v>4.038098921371815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8.3087936780929876</v>
      </c>
      <c r="AL60">
        <v>9.821562388812394</v>
      </c>
      <c r="AM60">
        <v>3.8727318815674887</v>
      </c>
      <c r="AN60">
        <v>0</v>
      </c>
      <c r="AO60">
        <v>0</v>
      </c>
      <c r="AP60">
        <v>0</v>
      </c>
      <c r="AQ60">
        <v>0</v>
      </c>
      <c r="AR60">
        <v>8.5208091692028969</v>
      </c>
      <c r="AS60">
        <v>7.81637603299734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572.33480272184784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86.820119440176512</v>
      </c>
      <c r="L61">
        <v>32.569918412186183</v>
      </c>
      <c r="M61">
        <v>0</v>
      </c>
      <c r="N61">
        <v>29.099851092591052</v>
      </c>
      <c r="O61">
        <v>48.864120283582096</v>
      </c>
      <c r="P61">
        <v>66.792003376874703</v>
      </c>
      <c r="Q61">
        <v>2.7881023481781377</v>
      </c>
      <c r="R61">
        <v>5.7889954956843406</v>
      </c>
      <c r="S61">
        <v>3.7223814664107486</v>
      </c>
      <c r="T61">
        <v>0</v>
      </c>
      <c r="U61">
        <v>220.13314460064356</v>
      </c>
      <c r="V61">
        <v>2.4114365397464232</v>
      </c>
      <c r="W61">
        <v>11.37266727768503</v>
      </c>
      <c r="X61">
        <v>35.632878258196357</v>
      </c>
      <c r="Y61">
        <v>0</v>
      </c>
      <c r="Z61">
        <v>3.1956329280000002</v>
      </c>
      <c r="AA61">
        <v>0</v>
      </c>
      <c r="AB61">
        <v>3.2272764873603297</v>
      </c>
      <c r="AC61">
        <v>0</v>
      </c>
      <c r="AD61">
        <v>0</v>
      </c>
      <c r="AE61">
        <v>4.038098921371815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8.3087936780929876</v>
      </c>
      <c r="AL61">
        <v>9.821562388812394</v>
      </c>
      <c r="AM61">
        <v>3.8727318815674887</v>
      </c>
      <c r="AN61">
        <v>0</v>
      </c>
      <c r="AO61">
        <v>0</v>
      </c>
      <c r="AP61">
        <v>0</v>
      </c>
      <c r="AQ61">
        <v>0</v>
      </c>
      <c r="AR61">
        <v>8.5208091692028969</v>
      </c>
      <c r="AS61">
        <v>7.81637603299734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594.7969000793604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86.820119440176512</v>
      </c>
      <c r="L62">
        <v>32.569918412186183</v>
      </c>
      <c r="M62">
        <v>0</v>
      </c>
      <c r="N62">
        <v>29.099851092591052</v>
      </c>
      <c r="O62">
        <v>48.864120283582096</v>
      </c>
      <c r="P62">
        <v>66.792003376874703</v>
      </c>
      <c r="Q62">
        <v>2.7881023481781377</v>
      </c>
      <c r="R62">
        <v>5.7889954956843406</v>
      </c>
      <c r="S62">
        <v>3.7223814664107486</v>
      </c>
      <c r="T62">
        <v>0</v>
      </c>
      <c r="U62">
        <v>220.13314460064356</v>
      </c>
      <c r="V62">
        <v>2.4114365397464232</v>
      </c>
      <c r="W62">
        <v>11.36800493557352</v>
      </c>
      <c r="X62">
        <v>36.338732532326837</v>
      </c>
      <c r="Y62">
        <v>0</v>
      </c>
      <c r="Z62">
        <v>3.1956329280000002</v>
      </c>
      <c r="AA62">
        <v>0</v>
      </c>
      <c r="AB62">
        <v>0</v>
      </c>
      <c r="AC62">
        <v>0</v>
      </c>
      <c r="AD62">
        <v>0</v>
      </c>
      <c r="AE62">
        <v>4.038098921371815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8.3087936780929876</v>
      </c>
      <c r="AL62">
        <v>9.821562388812394</v>
      </c>
      <c r="AM62">
        <v>3.8727318815674887</v>
      </c>
      <c r="AN62">
        <v>0</v>
      </c>
      <c r="AO62">
        <v>0</v>
      </c>
      <c r="AP62">
        <v>0</v>
      </c>
      <c r="AQ62">
        <v>0</v>
      </c>
      <c r="AR62">
        <v>8.5208091692028969</v>
      </c>
      <c r="AS62">
        <v>7.81637603299734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592.2708155240191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86.820119440176512</v>
      </c>
      <c r="L63">
        <v>32.569762916346853</v>
      </c>
      <c r="M63">
        <v>0</v>
      </c>
      <c r="N63">
        <v>29.099851092591052</v>
      </c>
      <c r="O63">
        <v>48.864120283582096</v>
      </c>
      <c r="P63">
        <v>66.792003376874703</v>
      </c>
      <c r="Q63">
        <v>2.7886234755852843</v>
      </c>
      <c r="R63">
        <v>5.7880149120477933</v>
      </c>
      <c r="S63">
        <v>3.7213033984962411</v>
      </c>
      <c r="T63">
        <v>0</v>
      </c>
      <c r="U63">
        <v>220.13314460064356</v>
      </c>
      <c r="V63">
        <v>2.1839180000000007</v>
      </c>
      <c r="W63">
        <v>11.367763078847441</v>
      </c>
      <c r="X63">
        <v>36.338732532326837</v>
      </c>
      <c r="Y63">
        <v>0</v>
      </c>
      <c r="Z63">
        <v>3.1956329280000002</v>
      </c>
      <c r="AA63">
        <v>0</v>
      </c>
      <c r="AB63">
        <v>0</v>
      </c>
      <c r="AC63">
        <v>0</v>
      </c>
      <c r="AD63">
        <v>0</v>
      </c>
      <c r="AE63">
        <v>4.038098921371815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8.3087936780929876</v>
      </c>
      <c r="AL63">
        <v>6.5477082592082629</v>
      </c>
      <c r="AM63">
        <v>3.8727318815674887</v>
      </c>
      <c r="AN63">
        <v>0</v>
      </c>
      <c r="AO63">
        <v>0</v>
      </c>
      <c r="AP63">
        <v>0</v>
      </c>
      <c r="AQ63">
        <v>0</v>
      </c>
      <c r="AR63">
        <v>10.008569661594203</v>
      </c>
      <c r="AS63">
        <v>7.81637603299734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590.2552684703503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86.820119440176512</v>
      </c>
      <c r="L64">
        <v>32.570085562876834</v>
      </c>
      <c r="M64">
        <v>0</v>
      </c>
      <c r="N64">
        <v>29.099851092591052</v>
      </c>
      <c r="O64">
        <v>48.864120283582096</v>
      </c>
      <c r="P64">
        <v>66.792003376874703</v>
      </c>
      <c r="Q64">
        <v>2.7886234755852843</v>
      </c>
      <c r="R64">
        <v>5.7890487536793174</v>
      </c>
      <c r="S64">
        <v>3.7213033984962411</v>
      </c>
      <c r="T64">
        <v>0</v>
      </c>
      <c r="U64">
        <v>220.13314460064356</v>
      </c>
      <c r="V64">
        <v>2.1839180000000007</v>
      </c>
      <c r="W64">
        <v>11.367763078847441</v>
      </c>
      <c r="X64">
        <v>36.338732532326837</v>
      </c>
      <c r="Y64">
        <v>0</v>
      </c>
      <c r="Z64">
        <v>3.1956329280000002</v>
      </c>
      <c r="AA64">
        <v>0</v>
      </c>
      <c r="AB64">
        <v>0</v>
      </c>
      <c r="AC64">
        <v>0</v>
      </c>
      <c r="AD64">
        <v>0</v>
      </c>
      <c r="AE64">
        <v>4.038098921371815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8.3087936780929876</v>
      </c>
      <c r="AL64">
        <v>6.5477082592082629</v>
      </c>
      <c r="AM64">
        <v>3.8727318815674887</v>
      </c>
      <c r="AN64">
        <v>0</v>
      </c>
      <c r="AO64">
        <v>0</v>
      </c>
      <c r="AP64">
        <v>0</v>
      </c>
      <c r="AQ64">
        <v>0</v>
      </c>
      <c r="AR64">
        <v>10.008569661594203</v>
      </c>
      <c r="AS64">
        <v>7.81637603299734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590.25662495851179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86.820119440176512</v>
      </c>
      <c r="L65">
        <v>32.569634866806936</v>
      </c>
      <c r="M65">
        <v>0</v>
      </c>
      <c r="N65">
        <v>29.099851092591052</v>
      </c>
      <c r="O65">
        <v>48.864120283582096</v>
      </c>
      <c r="P65">
        <v>66.792003376874703</v>
      </c>
      <c r="Q65">
        <v>2.788940726141079</v>
      </c>
      <c r="R65">
        <v>5.7890487536793174</v>
      </c>
      <c r="S65">
        <v>3.7183445766819894</v>
      </c>
      <c r="T65">
        <v>0</v>
      </c>
      <c r="U65">
        <v>220.13314460064356</v>
      </c>
      <c r="V65">
        <v>2.4511978341968916</v>
      </c>
      <c r="W65">
        <v>11.367763078847441</v>
      </c>
      <c r="X65">
        <v>36.338732532326837</v>
      </c>
      <c r="Y65">
        <v>0</v>
      </c>
      <c r="Z65">
        <v>3.1956329280000002</v>
      </c>
      <c r="AA65">
        <v>0</v>
      </c>
      <c r="AB65">
        <v>0</v>
      </c>
      <c r="AC65">
        <v>0</v>
      </c>
      <c r="AD65">
        <v>0</v>
      </c>
      <c r="AE65">
        <v>4.038098921371815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8.3087936780929876</v>
      </c>
      <c r="AL65">
        <v>3.2738541296041315</v>
      </c>
      <c r="AM65">
        <v>3.8727318815674887</v>
      </c>
      <c r="AN65">
        <v>0</v>
      </c>
      <c r="AO65">
        <v>0</v>
      </c>
      <c r="AP65">
        <v>0.18830141950488818</v>
      </c>
      <c r="AQ65">
        <v>0</v>
      </c>
      <c r="AR65">
        <v>10.008569661594203</v>
      </c>
      <c r="AS65">
        <v>7.81637603299734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587.43525981528126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86.820880577956231</v>
      </c>
      <c r="L66">
        <v>32.569735165988696</v>
      </c>
      <c r="M66">
        <v>0</v>
      </c>
      <c r="N66">
        <v>29.099851092591052</v>
      </c>
      <c r="O66">
        <v>48.864120283582096</v>
      </c>
      <c r="P66">
        <v>66.792003376874703</v>
      </c>
      <c r="Q66">
        <v>2.788940726141079</v>
      </c>
      <c r="R66">
        <v>5.7890487536793174</v>
      </c>
      <c r="S66">
        <v>3.7183445766819894</v>
      </c>
      <c r="T66">
        <v>0</v>
      </c>
      <c r="U66">
        <v>220.13314460064356</v>
      </c>
      <c r="V66">
        <v>2.4511978341968916</v>
      </c>
      <c r="W66">
        <v>11.367763078847441</v>
      </c>
      <c r="X66">
        <v>36.338732532326837</v>
      </c>
      <c r="Y66">
        <v>0</v>
      </c>
      <c r="Z66">
        <v>3.1956329280000002</v>
      </c>
      <c r="AA66">
        <v>3.058331140998594</v>
      </c>
      <c r="AB66">
        <v>0</v>
      </c>
      <c r="AC66">
        <v>0</v>
      </c>
      <c r="AD66">
        <v>0</v>
      </c>
      <c r="AE66">
        <v>4.038098921371815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8.3087936780929876</v>
      </c>
      <c r="AL66">
        <v>3.2738541296041315</v>
      </c>
      <c r="AM66">
        <v>3.8727318815674887</v>
      </c>
      <c r="AN66">
        <v>0</v>
      </c>
      <c r="AO66">
        <v>0</v>
      </c>
      <c r="AP66">
        <v>0.18830141950488818</v>
      </c>
      <c r="AQ66">
        <v>0</v>
      </c>
      <c r="AR66">
        <v>8.5208091692028969</v>
      </c>
      <c r="AS66">
        <v>7.81637603299734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589.00669190085011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86.819586680228412</v>
      </c>
      <c r="L67">
        <v>32.570231565876455</v>
      </c>
      <c r="M67">
        <v>0</v>
      </c>
      <c r="N67">
        <v>29.099851092591052</v>
      </c>
      <c r="O67">
        <v>48.864120283582096</v>
      </c>
      <c r="P67">
        <v>66.792003376874703</v>
      </c>
      <c r="Q67">
        <v>2.788940726141079</v>
      </c>
      <c r="R67">
        <v>5.7890487536793174</v>
      </c>
      <c r="S67">
        <v>3.7183445766819894</v>
      </c>
      <c r="T67">
        <v>0</v>
      </c>
      <c r="U67">
        <v>220.13314460064356</v>
      </c>
      <c r="V67">
        <v>2.4511978341968916</v>
      </c>
      <c r="W67">
        <v>11.367763078847441</v>
      </c>
      <c r="X67">
        <v>36.338732532326837</v>
      </c>
      <c r="Y67">
        <v>0</v>
      </c>
      <c r="Z67">
        <v>3.1956329280000002</v>
      </c>
      <c r="AA67">
        <v>3.058331140998594</v>
      </c>
      <c r="AB67">
        <v>0</v>
      </c>
      <c r="AC67">
        <v>0</v>
      </c>
      <c r="AD67">
        <v>2.2332321065584244</v>
      </c>
      <c r="AE67">
        <v>4.038098921371815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8.3087936780929876</v>
      </c>
      <c r="AL67">
        <v>3.2738541296041315</v>
      </c>
      <c r="AM67">
        <v>3.8727318815674887</v>
      </c>
      <c r="AN67">
        <v>0</v>
      </c>
      <c r="AO67">
        <v>0</v>
      </c>
      <c r="AP67">
        <v>0.18830141950488818</v>
      </c>
      <c r="AQ67">
        <v>0</v>
      </c>
      <c r="AR67">
        <v>3.2460226615942025</v>
      </c>
      <c r="AS67">
        <v>7.81637603299734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585.96434000195973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86.819955416756741</v>
      </c>
      <c r="L68">
        <v>32.570231565876455</v>
      </c>
      <c r="M68">
        <v>0</v>
      </c>
      <c r="N68">
        <v>29.099851092591052</v>
      </c>
      <c r="O68">
        <v>48.864120283582096</v>
      </c>
      <c r="P68">
        <v>66.792003376874703</v>
      </c>
      <c r="Q68">
        <v>2.788940726141079</v>
      </c>
      <c r="R68">
        <v>5.7890487536793174</v>
      </c>
      <c r="S68">
        <v>3.7183445766819894</v>
      </c>
      <c r="T68">
        <v>0</v>
      </c>
      <c r="U68">
        <v>220.13314460064356</v>
      </c>
      <c r="V68">
        <v>2.4511978341968916</v>
      </c>
      <c r="W68">
        <v>11.367763078847441</v>
      </c>
      <c r="X68">
        <v>36.338732532326837</v>
      </c>
      <c r="Y68">
        <v>0</v>
      </c>
      <c r="Z68">
        <v>3.1956329280000002</v>
      </c>
      <c r="AA68">
        <v>3.2906095648148157</v>
      </c>
      <c r="AB68">
        <v>0</v>
      </c>
      <c r="AC68">
        <v>0</v>
      </c>
      <c r="AD68">
        <v>2.2332321065584244</v>
      </c>
      <c r="AE68">
        <v>4.038098921371815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8.3087936780929876</v>
      </c>
      <c r="AL68">
        <v>3.2738541296041315</v>
      </c>
      <c r="AM68">
        <v>3.8727318815674887</v>
      </c>
      <c r="AN68">
        <v>0</v>
      </c>
      <c r="AO68">
        <v>0</v>
      </c>
      <c r="AP68">
        <v>0.18830141950488818</v>
      </c>
      <c r="AQ68">
        <v>0</v>
      </c>
      <c r="AR68">
        <v>1.0820074692028985</v>
      </c>
      <c r="AS68">
        <v>7.81637603299734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584.03297196991309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86.820522958549319</v>
      </c>
      <c r="L69">
        <v>32.570231565876455</v>
      </c>
      <c r="M69">
        <v>0</v>
      </c>
      <c r="N69">
        <v>29.099851092591052</v>
      </c>
      <c r="O69">
        <v>48.864120283582096</v>
      </c>
      <c r="P69">
        <v>66.792003376874703</v>
      </c>
      <c r="Q69">
        <v>2.788940726141079</v>
      </c>
      <c r="R69">
        <v>5.7890487536793174</v>
      </c>
      <c r="S69">
        <v>3.7183445766819894</v>
      </c>
      <c r="T69">
        <v>0</v>
      </c>
      <c r="U69">
        <v>220.13314460064356</v>
      </c>
      <c r="V69">
        <v>2.4511978341968916</v>
      </c>
      <c r="W69">
        <v>11.367763078847441</v>
      </c>
      <c r="X69">
        <v>36.338732532326837</v>
      </c>
      <c r="Y69">
        <v>0</v>
      </c>
      <c r="Z69">
        <v>3.1956329280000002</v>
      </c>
      <c r="AA69">
        <v>6.8847294239334289</v>
      </c>
      <c r="AB69">
        <v>0</v>
      </c>
      <c r="AC69">
        <v>0</v>
      </c>
      <c r="AD69">
        <v>2.2332321065584244</v>
      </c>
      <c r="AE69">
        <v>4.038098921371815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8.3087936780929876</v>
      </c>
      <c r="AL69">
        <v>3.2738541296041315</v>
      </c>
      <c r="AM69">
        <v>3.8727318815674887</v>
      </c>
      <c r="AN69">
        <v>0</v>
      </c>
      <c r="AO69">
        <v>0</v>
      </c>
      <c r="AP69">
        <v>0.47075380271980127</v>
      </c>
      <c r="AQ69">
        <v>0</v>
      </c>
      <c r="AR69">
        <v>1.0820074692028985</v>
      </c>
      <c r="AS69">
        <v>7.81637603299734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587.91011175403912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86.820037871103267</v>
      </c>
      <c r="L70">
        <v>32.80034094606809</v>
      </c>
      <c r="M70">
        <v>0</v>
      </c>
      <c r="N70">
        <v>29.099851092591052</v>
      </c>
      <c r="O70">
        <v>48.864120283582096</v>
      </c>
      <c r="P70">
        <v>66.792003376874703</v>
      </c>
      <c r="Q70">
        <v>5.3402840009161707</v>
      </c>
      <c r="R70">
        <v>10.38794286152781</v>
      </c>
      <c r="S70">
        <v>6.4683806805399326</v>
      </c>
      <c r="T70">
        <v>0</v>
      </c>
      <c r="U70">
        <v>220.13314460064356</v>
      </c>
      <c r="V70">
        <v>2.4511978341968916</v>
      </c>
      <c r="W70">
        <v>11.367763078847441</v>
      </c>
      <c r="X70">
        <v>36.338732532326837</v>
      </c>
      <c r="Y70">
        <v>0</v>
      </c>
      <c r="Z70">
        <v>3.1956329280000002</v>
      </c>
      <c r="AA70">
        <v>6.8847294239334289</v>
      </c>
      <c r="AB70">
        <v>0</v>
      </c>
      <c r="AC70">
        <v>0</v>
      </c>
      <c r="AD70">
        <v>2.2332321065584244</v>
      </c>
      <c r="AE70">
        <v>4.038098921371815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8.3087936780929876</v>
      </c>
      <c r="AL70">
        <v>3.2738541296041315</v>
      </c>
      <c r="AM70">
        <v>3.8727318815674887</v>
      </c>
      <c r="AN70">
        <v>0</v>
      </c>
      <c r="AO70">
        <v>0</v>
      </c>
      <c r="AP70">
        <v>0.47075380271980127</v>
      </c>
      <c r="AQ70">
        <v>0</v>
      </c>
      <c r="AR70">
        <v>8.1150564000000003</v>
      </c>
      <c r="AS70">
        <v>7.81637603299734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605.07305846406325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86.819903131565098</v>
      </c>
      <c r="L71">
        <v>41.87960809127344</v>
      </c>
      <c r="M71">
        <v>0</v>
      </c>
      <c r="N71">
        <v>29.099851092591052</v>
      </c>
      <c r="O71">
        <v>48.864120283582096</v>
      </c>
      <c r="P71">
        <v>66.792003376874703</v>
      </c>
      <c r="Q71">
        <v>5.3402840009161707</v>
      </c>
      <c r="R71">
        <v>10.38794286152781</v>
      </c>
      <c r="S71">
        <v>6.4683806805399326</v>
      </c>
      <c r="T71">
        <v>0</v>
      </c>
      <c r="U71">
        <v>220.13314460064356</v>
      </c>
      <c r="V71">
        <v>2.4511978341968916</v>
      </c>
      <c r="W71">
        <v>11.367763078847441</v>
      </c>
      <c r="X71">
        <v>36.338732532326837</v>
      </c>
      <c r="Y71">
        <v>0</v>
      </c>
      <c r="Z71">
        <v>1.5978164640000001</v>
      </c>
      <c r="AA71">
        <v>6.8847294239334289</v>
      </c>
      <c r="AB71">
        <v>0</v>
      </c>
      <c r="AC71">
        <v>0</v>
      </c>
      <c r="AD71">
        <v>2.2332321065584244</v>
      </c>
      <c r="AE71">
        <v>4.038098921371815</v>
      </c>
      <c r="AF71">
        <v>0</v>
      </c>
      <c r="AG71">
        <v>0</v>
      </c>
      <c r="AH71">
        <v>4.17688093547034</v>
      </c>
      <c r="AI71">
        <v>0</v>
      </c>
      <c r="AJ71">
        <v>0</v>
      </c>
      <c r="AK71">
        <v>8.3087936780929876</v>
      </c>
      <c r="AL71">
        <v>3.1315125684165235</v>
      </c>
      <c r="AM71">
        <v>3.8727318815674887</v>
      </c>
      <c r="AN71">
        <v>0</v>
      </c>
      <c r="AO71">
        <v>0</v>
      </c>
      <c r="AP71">
        <v>0.47075380271980127</v>
      </c>
      <c r="AQ71">
        <v>0</v>
      </c>
      <c r="AR71">
        <v>8.5208091692028969</v>
      </c>
      <c r="AS71">
        <v>7.81637603299734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616.99466654921616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86.819980570800894</v>
      </c>
      <c r="L72">
        <v>41.87960809127344</v>
      </c>
      <c r="M72">
        <v>0</v>
      </c>
      <c r="N72">
        <v>29.099851092591052</v>
      </c>
      <c r="O72">
        <v>48.864120283582096</v>
      </c>
      <c r="P72">
        <v>66.792003376874703</v>
      </c>
      <c r="Q72">
        <v>5.3402840009161707</v>
      </c>
      <c r="R72">
        <v>10.38794286152781</v>
      </c>
      <c r="S72">
        <v>6.4683806805399326</v>
      </c>
      <c r="T72">
        <v>0</v>
      </c>
      <c r="U72">
        <v>220.13314460064356</v>
      </c>
      <c r="V72">
        <v>2.4511978341968916</v>
      </c>
      <c r="W72">
        <v>11.367763078847441</v>
      </c>
      <c r="X72">
        <v>36.338732532326837</v>
      </c>
      <c r="Y72">
        <v>0</v>
      </c>
      <c r="Z72">
        <v>1.5978164640000001</v>
      </c>
      <c r="AA72">
        <v>6.8847294239334289</v>
      </c>
      <c r="AB72">
        <v>0.81661853264368656</v>
      </c>
      <c r="AC72">
        <v>0</v>
      </c>
      <c r="AD72">
        <v>2.2332321065584244</v>
      </c>
      <c r="AE72">
        <v>4.038098921371815</v>
      </c>
      <c r="AF72">
        <v>0</v>
      </c>
      <c r="AG72">
        <v>0</v>
      </c>
      <c r="AH72">
        <v>5.1050765549996209</v>
      </c>
      <c r="AI72">
        <v>0</v>
      </c>
      <c r="AJ72">
        <v>0</v>
      </c>
      <c r="AK72">
        <v>8.3087936780929876</v>
      </c>
      <c r="AL72">
        <v>3.1315125684165235</v>
      </c>
      <c r="AM72">
        <v>3.8727318815674887</v>
      </c>
      <c r="AN72">
        <v>0</v>
      </c>
      <c r="AO72">
        <v>0</v>
      </c>
      <c r="AP72">
        <v>0.47075380271980127</v>
      </c>
      <c r="AQ72">
        <v>0</v>
      </c>
      <c r="AR72">
        <v>8.5208091692028969</v>
      </c>
      <c r="AS72">
        <v>7.81637603299734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618.73955814062504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86.820277549067669</v>
      </c>
      <c r="L73">
        <v>63.27936328980433</v>
      </c>
      <c r="M73">
        <v>0</v>
      </c>
      <c r="N73">
        <v>29.099851092591052</v>
      </c>
      <c r="O73">
        <v>48.864120283582096</v>
      </c>
      <c r="P73">
        <v>66.792003376874703</v>
      </c>
      <c r="Q73">
        <v>5.3402840009161707</v>
      </c>
      <c r="R73">
        <v>10.38794286152781</v>
      </c>
      <c r="S73">
        <v>6.4683806805399326</v>
      </c>
      <c r="T73">
        <v>0</v>
      </c>
      <c r="U73">
        <v>220.13314460064356</v>
      </c>
      <c r="V73">
        <v>2.4511978341968916</v>
      </c>
      <c r="W73">
        <v>11.367763078847441</v>
      </c>
      <c r="X73">
        <v>36.338732532326837</v>
      </c>
      <c r="Y73">
        <v>0</v>
      </c>
      <c r="Z73">
        <v>1.5978164640000001</v>
      </c>
      <c r="AA73">
        <v>6.8847294239334289</v>
      </c>
      <c r="AB73">
        <v>3.2272764873603297</v>
      </c>
      <c r="AC73">
        <v>2.3710781456832133</v>
      </c>
      <c r="AD73">
        <v>2.2332321065584244</v>
      </c>
      <c r="AE73">
        <v>4.038098921371815</v>
      </c>
      <c r="AF73">
        <v>0</v>
      </c>
      <c r="AG73">
        <v>0</v>
      </c>
      <c r="AH73">
        <v>9.2819574904699618</v>
      </c>
      <c r="AI73">
        <v>0</v>
      </c>
      <c r="AJ73">
        <v>0</v>
      </c>
      <c r="AK73">
        <v>8.3087936780929876</v>
      </c>
      <c r="AL73">
        <v>6.5477082592082629</v>
      </c>
      <c r="AM73">
        <v>3.8727318815674887</v>
      </c>
      <c r="AN73">
        <v>0</v>
      </c>
      <c r="AO73">
        <v>0</v>
      </c>
      <c r="AP73">
        <v>0.47075380271980127</v>
      </c>
      <c r="AQ73">
        <v>0</v>
      </c>
      <c r="AR73">
        <v>8.5208091692028969</v>
      </c>
      <c r="AS73">
        <v>7.81637603299734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652.51442304408454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86.819559749833246</v>
      </c>
      <c r="L74">
        <v>63.271079009856258</v>
      </c>
      <c r="M74">
        <v>0</v>
      </c>
      <c r="N74">
        <v>29.099851092591052</v>
      </c>
      <c r="O74">
        <v>48.864120283582096</v>
      </c>
      <c r="P74">
        <v>66.792003376874703</v>
      </c>
      <c r="Q74">
        <v>5.3402840009161707</v>
      </c>
      <c r="R74">
        <v>10.38794286152781</v>
      </c>
      <c r="S74">
        <v>6.4683806805399326</v>
      </c>
      <c r="T74">
        <v>0</v>
      </c>
      <c r="U74">
        <v>220.13314460064356</v>
      </c>
      <c r="V74">
        <v>2.4511978341968916</v>
      </c>
      <c r="W74">
        <v>11.367763078847441</v>
      </c>
      <c r="X74">
        <v>36.338732532326837</v>
      </c>
      <c r="Y74">
        <v>0</v>
      </c>
      <c r="Z74">
        <v>1.5978164640000001</v>
      </c>
      <c r="AA74">
        <v>6.8847294239334289</v>
      </c>
      <c r="AB74">
        <v>3.2272764873603297</v>
      </c>
      <c r="AC74">
        <v>2.3710781456832133</v>
      </c>
      <c r="AD74">
        <v>2.2332321065584244</v>
      </c>
      <c r="AE74">
        <v>4.038098921371815</v>
      </c>
      <c r="AF74">
        <v>0</v>
      </c>
      <c r="AG74">
        <v>0</v>
      </c>
      <c r="AH74">
        <v>14.851132071097084</v>
      </c>
      <c r="AI74">
        <v>0</v>
      </c>
      <c r="AJ74">
        <v>0</v>
      </c>
      <c r="AK74">
        <v>8.3087936780929876</v>
      </c>
      <c r="AL74">
        <v>6.5477082592082629</v>
      </c>
      <c r="AM74">
        <v>3.8727318815674887</v>
      </c>
      <c r="AN74">
        <v>0</v>
      </c>
      <c r="AO74">
        <v>0</v>
      </c>
      <c r="AP74">
        <v>0.47075380271980127</v>
      </c>
      <c r="AQ74">
        <v>0</v>
      </c>
      <c r="AR74">
        <v>8.5208091692028969</v>
      </c>
      <c r="AS74">
        <v>7.81637603299734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658.07459554552918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86.820816733848318</v>
      </c>
      <c r="L75">
        <v>48.230965348332028</v>
      </c>
      <c r="M75">
        <v>0</v>
      </c>
      <c r="N75">
        <v>29.099851092591052</v>
      </c>
      <c r="O75">
        <v>48.864120283582096</v>
      </c>
      <c r="P75">
        <v>66.792003376874703</v>
      </c>
      <c r="Q75">
        <v>4.6307622812896438</v>
      </c>
      <c r="R75">
        <v>10.38794286152781</v>
      </c>
      <c r="S75">
        <v>3.8993413939144732</v>
      </c>
      <c r="T75">
        <v>0</v>
      </c>
      <c r="U75">
        <v>220.13314460064356</v>
      </c>
      <c r="V75">
        <v>2.4511978341968916</v>
      </c>
      <c r="W75">
        <v>11.367763078847441</v>
      </c>
      <c r="X75">
        <v>36.338732532326837</v>
      </c>
      <c r="Y75">
        <v>0</v>
      </c>
      <c r="Z75">
        <v>1.5978164640000001</v>
      </c>
      <c r="AA75">
        <v>6.8847294239334289</v>
      </c>
      <c r="AB75">
        <v>3.2272764873603297</v>
      </c>
      <c r="AC75">
        <v>2.3710781456832133</v>
      </c>
      <c r="AD75">
        <v>2.2332321065584244</v>
      </c>
      <c r="AE75">
        <v>8.0761976305341978</v>
      </c>
      <c r="AF75">
        <v>0</v>
      </c>
      <c r="AG75">
        <v>0</v>
      </c>
      <c r="AH75">
        <v>17.403670456528324</v>
      </c>
      <c r="AI75">
        <v>0</v>
      </c>
      <c r="AJ75">
        <v>0</v>
      </c>
      <c r="AK75">
        <v>8.3087936780929876</v>
      </c>
      <c r="AL75">
        <v>9.821562388812394</v>
      </c>
      <c r="AM75">
        <v>3.8727318815674887</v>
      </c>
      <c r="AN75">
        <v>0</v>
      </c>
      <c r="AO75">
        <v>0</v>
      </c>
      <c r="AP75">
        <v>0.47075380271980127</v>
      </c>
      <c r="AQ75">
        <v>0</v>
      </c>
      <c r="AR75">
        <v>8.5208091692028969</v>
      </c>
      <c r="AS75">
        <v>7.81637603299734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649.62166908596589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86.820967656313371</v>
      </c>
      <c r="L76">
        <v>44.330060450845458</v>
      </c>
      <c r="M76">
        <v>0</v>
      </c>
      <c r="N76">
        <v>29.099851092591052</v>
      </c>
      <c r="O76">
        <v>48.864120283582096</v>
      </c>
      <c r="P76">
        <v>66.792003376874703</v>
      </c>
      <c r="Q76">
        <v>2.9689208950276238</v>
      </c>
      <c r="R76">
        <v>10.38794286152781</v>
      </c>
      <c r="S76">
        <v>3.8591030232751455</v>
      </c>
      <c r="T76">
        <v>0</v>
      </c>
      <c r="U76">
        <v>220.13314460064356</v>
      </c>
      <c r="V76">
        <v>2.4511978341968916</v>
      </c>
      <c r="W76">
        <v>11.367763078847441</v>
      </c>
      <c r="X76">
        <v>36.338732532326837</v>
      </c>
      <c r="Y76">
        <v>0</v>
      </c>
      <c r="Z76">
        <v>0.80861154000000002</v>
      </c>
      <c r="AA76">
        <v>6.8847294239334289</v>
      </c>
      <c r="AB76">
        <v>6.4545529747206594</v>
      </c>
      <c r="AC76">
        <v>4.7421567151788118</v>
      </c>
      <c r="AD76">
        <v>4.4664646394877963</v>
      </c>
      <c r="AE76">
        <v>8.0761976305341978</v>
      </c>
      <c r="AF76">
        <v>0</v>
      </c>
      <c r="AG76">
        <v>0</v>
      </c>
      <c r="AH76">
        <v>25.525383206723824</v>
      </c>
      <c r="AI76">
        <v>0</v>
      </c>
      <c r="AJ76">
        <v>0</v>
      </c>
      <c r="AK76">
        <v>8.3087936780929876</v>
      </c>
      <c r="AL76">
        <v>9.821562388812394</v>
      </c>
      <c r="AM76">
        <v>3.8727318815674887</v>
      </c>
      <c r="AN76">
        <v>0</v>
      </c>
      <c r="AO76">
        <v>0</v>
      </c>
      <c r="AP76">
        <v>0.47075380271980127</v>
      </c>
      <c r="AQ76">
        <v>0</v>
      </c>
      <c r="AR76">
        <v>8.5208091692028969</v>
      </c>
      <c r="AS76">
        <v>7.81637603299734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659.18293077002386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86.82005868140952</v>
      </c>
      <c r="L77">
        <v>30.480023888472747</v>
      </c>
      <c r="M77">
        <v>0</v>
      </c>
      <c r="N77">
        <v>29.099851092591052</v>
      </c>
      <c r="O77">
        <v>48.864120283582096</v>
      </c>
      <c r="P77">
        <v>66.792003376874703</v>
      </c>
      <c r="Q77">
        <v>2.8898206052631581</v>
      </c>
      <c r="R77">
        <v>10.38794286152781</v>
      </c>
      <c r="S77">
        <v>3.8591030232751455</v>
      </c>
      <c r="T77">
        <v>0</v>
      </c>
      <c r="U77">
        <v>220.13314460064356</v>
      </c>
      <c r="V77">
        <v>2.4511978341968916</v>
      </c>
      <c r="W77">
        <v>11.367763078847441</v>
      </c>
      <c r="X77">
        <v>36.338732532326837</v>
      </c>
      <c r="Y77">
        <v>0</v>
      </c>
      <c r="Z77">
        <v>4.7934491379999997</v>
      </c>
      <c r="AA77">
        <v>10.327094262892642</v>
      </c>
      <c r="AB77">
        <v>9.8974169136217078</v>
      </c>
      <c r="AC77">
        <v>7.1204104283532299</v>
      </c>
      <c r="AD77">
        <v>6.6996967460462216</v>
      </c>
      <c r="AE77">
        <v>12.114296127487147</v>
      </c>
      <c r="AF77">
        <v>0</v>
      </c>
      <c r="AG77">
        <v>0</v>
      </c>
      <c r="AH77">
        <v>33.182998147154684</v>
      </c>
      <c r="AI77">
        <v>0.77971891755317246</v>
      </c>
      <c r="AJ77">
        <v>0</v>
      </c>
      <c r="AK77">
        <v>8.3087936780929876</v>
      </c>
      <c r="AL77">
        <v>19.446693570481933</v>
      </c>
      <c r="AM77">
        <v>3.8727318815674887</v>
      </c>
      <c r="AN77">
        <v>0</v>
      </c>
      <c r="AO77">
        <v>0</v>
      </c>
      <c r="AP77">
        <v>2.0085494905491306</v>
      </c>
      <c r="AQ77">
        <v>0</v>
      </c>
      <c r="AR77">
        <v>8.5208091692028969</v>
      </c>
      <c r="AS77">
        <v>8.0431667229263546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684.59958705294048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86.820542538937346</v>
      </c>
      <c r="L78">
        <v>32.80008806291498</v>
      </c>
      <c r="M78">
        <v>0</v>
      </c>
      <c r="N78">
        <v>29.099851092591052</v>
      </c>
      <c r="O78">
        <v>48.864120283582096</v>
      </c>
      <c r="P78">
        <v>66.792003376874703</v>
      </c>
      <c r="Q78">
        <v>2.8898206052631581</v>
      </c>
      <c r="R78">
        <v>10.38794286152781</v>
      </c>
      <c r="S78">
        <v>3.8591030232751455</v>
      </c>
      <c r="T78">
        <v>0</v>
      </c>
      <c r="U78">
        <v>220.13314460064356</v>
      </c>
      <c r="V78">
        <v>2.4511978341968916</v>
      </c>
      <c r="W78">
        <v>11.367763078847441</v>
      </c>
      <c r="X78">
        <v>36.338732532326837</v>
      </c>
      <c r="Y78">
        <v>0</v>
      </c>
      <c r="Z78">
        <v>4.7934491379999997</v>
      </c>
      <c r="AA78">
        <v>10.327094262892642</v>
      </c>
      <c r="AB78">
        <v>9.8974169136217078</v>
      </c>
      <c r="AC78">
        <v>7.1204104283532299</v>
      </c>
      <c r="AD78">
        <v>8.9536430191765266</v>
      </c>
      <c r="AE78">
        <v>12.114296127487147</v>
      </c>
      <c r="AF78">
        <v>0</v>
      </c>
      <c r="AG78">
        <v>0</v>
      </c>
      <c r="AH78">
        <v>33.182998147154684</v>
      </c>
      <c r="AI78">
        <v>1.2475501409473524</v>
      </c>
      <c r="AJ78">
        <v>0</v>
      </c>
      <c r="AK78">
        <v>8.3087936780929876</v>
      </c>
      <c r="AL78">
        <v>19.446693570481933</v>
      </c>
      <c r="AM78">
        <v>3.8727318815674887</v>
      </c>
      <c r="AN78">
        <v>0</v>
      </c>
      <c r="AO78">
        <v>0</v>
      </c>
      <c r="AP78">
        <v>2.0085494905491306</v>
      </c>
      <c r="AQ78">
        <v>0</v>
      </c>
      <c r="AR78">
        <v>8.5208091692028969</v>
      </c>
      <c r="AS78">
        <v>8.0431667229263546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689.64191258143512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86.820950580994662</v>
      </c>
      <c r="L79">
        <v>59.909811773672729</v>
      </c>
      <c r="M79">
        <v>0</v>
      </c>
      <c r="N79">
        <v>29.099851092591052</v>
      </c>
      <c r="O79">
        <v>48.864120283582096</v>
      </c>
      <c r="P79">
        <v>66.792003376874703</v>
      </c>
      <c r="Q79">
        <v>5.3405163713892714</v>
      </c>
      <c r="R79">
        <v>10.38794286152781</v>
      </c>
      <c r="S79">
        <v>6.4683806805399326</v>
      </c>
      <c r="T79">
        <v>0</v>
      </c>
      <c r="U79">
        <v>220.13314460064356</v>
      </c>
      <c r="V79">
        <v>2.4511978341968916</v>
      </c>
      <c r="W79">
        <v>11.367763078847441</v>
      </c>
      <c r="X79">
        <v>36.338732532326837</v>
      </c>
      <c r="Y79">
        <v>0</v>
      </c>
      <c r="Z79">
        <v>4.7934491379999997</v>
      </c>
      <c r="AA79">
        <v>10.327094262892642</v>
      </c>
      <c r="AB79">
        <v>9.8974169136217078</v>
      </c>
      <c r="AC79">
        <v>7.1204104283532299</v>
      </c>
      <c r="AD79">
        <v>8.9536430191765266</v>
      </c>
      <c r="AE79">
        <v>12.114296127487147</v>
      </c>
      <c r="AF79">
        <v>0</v>
      </c>
      <c r="AG79">
        <v>0</v>
      </c>
      <c r="AH79">
        <v>33.182998147154684</v>
      </c>
      <c r="AI79">
        <v>8.0117662919212709</v>
      </c>
      <c r="AJ79">
        <v>0</v>
      </c>
      <c r="AK79">
        <v>8.3087936780929876</v>
      </c>
      <c r="AL79">
        <v>19.446693570481933</v>
      </c>
      <c r="AM79">
        <v>3.8727318815674887</v>
      </c>
      <c r="AN79">
        <v>0</v>
      </c>
      <c r="AO79">
        <v>0</v>
      </c>
      <c r="AP79">
        <v>2.0085494905491306</v>
      </c>
      <c r="AQ79">
        <v>0</v>
      </c>
      <c r="AR79">
        <v>8.5208091692028969</v>
      </c>
      <c r="AS79">
        <v>8.0431667229263546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728.57623390861511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86.820627702791057</v>
      </c>
      <c r="L80">
        <v>33.120218847300528</v>
      </c>
      <c r="M80">
        <v>0</v>
      </c>
      <c r="N80">
        <v>29.099851092591052</v>
      </c>
      <c r="O80">
        <v>48.864120283582096</v>
      </c>
      <c r="P80">
        <v>66.792003376874703</v>
      </c>
      <c r="Q80">
        <v>5.3402840009161707</v>
      </c>
      <c r="R80">
        <v>10.38794286152781</v>
      </c>
      <c r="S80">
        <v>6.4683806805399326</v>
      </c>
      <c r="T80">
        <v>0</v>
      </c>
      <c r="U80">
        <v>220.13314460064356</v>
      </c>
      <c r="V80">
        <v>2.4511978341968916</v>
      </c>
      <c r="W80">
        <v>11.367763078847441</v>
      </c>
      <c r="X80">
        <v>36.338732532326837</v>
      </c>
      <c r="Y80">
        <v>0</v>
      </c>
      <c r="Z80">
        <v>4.7934491379999997</v>
      </c>
      <c r="AA80">
        <v>10.327094262892642</v>
      </c>
      <c r="AB80">
        <v>9.8974169136217078</v>
      </c>
      <c r="AC80">
        <v>7.1204104283532299</v>
      </c>
      <c r="AD80">
        <v>8.9536430191765266</v>
      </c>
      <c r="AE80">
        <v>12.114296127487147</v>
      </c>
      <c r="AF80">
        <v>0</v>
      </c>
      <c r="AG80">
        <v>0</v>
      </c>
      <c r="AH80">
        <v>33.182998147154684</v>
      </c>
      <c r="AI80">
        <v>8.0117662919212709</v>
      </c>
      <c r="AJ80">
        <v>0</v>
      </c>
      <c r="AK80">
        <v>8.3087936780929876</v>
      </c>
      <c r="AL80">
        <v>19.446693570481933</v>
      </c>
      <c r="AM80">
        <v>3.8727318815674887</v>
      </c>
      <c r="AN80">
        <v>0</v>
      </c>
      <c r="AO80">
        <v>0</v>
      </c>
      <c r="AP80">
        <v>2.0085494905491306</v>
      </c>
      <c r="AQ80">
        <v>0</v>
      </c>
      <c r="AR80">
        <v>8.5208091692028969</v>
      </c>
      <c r="AS80">
        <v>8.0431667229263546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701.7860857335661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91.730885885302783</v>
      </c>
      <c r="L81">
        <v>32.79998912848508</v>
      </c>
      <c r="M81">
        <v>0</v>
      </c>
      <c r="N81">
        <v>29.099851092591052</v>
      </c>
      <c r="O81">
        <v>48.864120283582096</v>
      </c>
      <c r="P81">
        <v>66.792003376874703</v>
      </c>
      <c r="Q81">
        <v>5.3402840009161707</v>
      </c>
      <c r="R81">
        <v>10.38794286152781</v>
      </c>
      <c r="S81">
        <v>6.4683806805399326</v>
      </c>
      <c r="T81">
        <v>0</v>
      </c>
      <c r="U81">
        <v>220.13314460064356</v>
      </c>
      <c r="V81">
        <v>2.4511978341968916</v>
      </c>
      <c r="W81">
        <v>11.367763078847441</v>
      </c>
      <c r="X81">
        <v>36.338732532326837</v>
      </c>
      <c r="Y81">
        <v>0</v>
      </c>
      <c r="Z81">
        <v>4.7934491379999997</v>
      </c>
      <c r="AA81">
        <v>10.327094262892642</v>
      </c>
      <c r="AB81">
        <v>9.8974169136217078</v>
      </c>
      <c r="AC81">
        <v>7.1204104283532299</v>
      </c>
      <c r="AD81">
        <v>8.9536430191765266</v>
      </c>
      <c r="AE81">
        <v>12.114296127487147</v>
      </c>
      <c r="AF81">
        <v>0</v>
      </c>
      <c r="AG81">
        <v>0</v>
      </c>
      <c r="AH81">
        <v>33.182998147154684</v>
      </c>
      <c r="AI81">
        <v>8.0117662919212709</v>
      </c>
      <c r="AJ81">
        <v>0</v>
      </c>
      <c r="AK81">
        <v>8.3087936780929876</v>
      </c>
      <c r="AL81">
        <v>4.2702445500000001</v>
      </c>
      <c r="AM81">
        <v>3.8727318815674887</v>
      </c>
      <c r="AN81">
        <v>0</v>
      </c>
      <c r="AO81">
        <v>0</v>
      </c>
      <c r="AP81">
        <v>1.5691795117043916</v>
      </c>
      <c r="AQ81">
        <v>0</v>
      </c>
      <c r="AR81">
        <v>8.5208091692028969</v>
      </c>
      <c r="AS81">
        <v>8.0431667229263546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690.76029519793587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86.820381519762975</v>
      </c>
      <c r="L82">
        <v>32.79998912848508</v>
      </c>
      <c r="M82">
        <v>0</v>
      </c>
      <c r="N82">
        <v>29.099851092591052</v>
      </c>
      <c r="O82">
        <v>48.864120283582096</v>
      </c>
      <c r="P82">
        <v>66.792003376874703</v>
      </c>
      <c r="Q82">
        <v>5.3402840009161707</v>
      </c>
      <c r="R82">
        <v>10.38794286152781</v>
      </c>
      <c r="S82">
        <v>6.4683806805399326</v>
      </c>
      <c r="T82">
        <v>0</v>
      </c>
      <c r="U82">
        <v>220.13314460064356</v>
      </c>
      <c r="V82">
        <v>2.4511978341968916</v>
      </c>
      <c r="W82">
        <v>11.367763078847441</v>
      </c>
      <c r="X82">
        <v>36.338732532326837</v>
      </c>
      <c r="Y82">
        <v>0</v>
      </c>
      <c r="Z82">
        <v>4.7934491379999997</v>
      </c>
      <c r="AA82">
        <v>10.327094262892642</v>
      </c>
      <c r="AB82">
        <v>9.8974169136217078</v>
      </c>
      <c r="AC82">
        <v>7.1204104283532299</v>
      </c>
      <c r="AD82">
        <v>8.9536430191765266</v>
      </c>
      <c r="AE82">
        <v>12.114296127487147</v>
      </c>
      <c r="AF82">
        <v>0</v>
      </c>
      <c r="AG82">
        <v>0</v>
      </c>
      <c r="AH82">
        <v>33.182998147154684</v>
      </c>
      <c r="AI82">
        <v>8.0117662919212709</v>
      </c>
      <c r="AJ82">
        <v>0</v>
      </c>
      <c r="AK82">
        <v>8.3087936780929876</v>
      </c>
      <c r="AL82">
        <v>3.2738541296041315</v>
      </c>
      <c r="AM82">
        <v>3.8727318815674887</v>
      </c>
      <c r="AN82">
        <v>0</v>
      </c>
      <c r="AO82">
        <v>0</v>
      </c>
      <c r="AP82">
        <v>1.5691795117043916</v>
      </c>
      <c r="AQ82">
        <v>0</v>
      </c>
      <c r="AR82">
        <v>8.5208091692028969</v>
      </c>
      <c r="AS82">
        <v>8.0431667229263546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684.85340041200004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86.820381519762975</v>
      </c>
      <c r="L83">
        <v>32.80028233029779</v>
      </c>
      <c r="M83">
        <v>0</v>
      </c>
      <c r="N83">
        <v>29.099851092591052</v>
      </c>
      <c r="O83">
        <v>48.864120283582096</v>
      </c>
      <c r="P83">
        <v>66.792003376874703</v>
      </c>
      <c r="Q83">
        <v>5.3402840009161707</v>
      </c>
      <c r="R83">
        <v>10.38794286152781</v>
      </c>
      <c r="S83">
        <v>6.4683806805399326</v>
      </c>
      <c r="T83">
        <v>0</v>
      </c>
      <c r="U83">
        <v>220.13314460064356</v>
      </c>
      <c r="V83">
        <v>2.4511978341968916</v>
      </c>
      <c r="W83">
        <v>11.367763078847441</v>
      </c>
      <c r="X83">
        <v>36.338732532326837</v>
      </c>
      <c r="Y83">
        <v>0</v>
      </c>
      <c r="Z83">
        <v>4.7934491379999997</v>
      </c>
      <c r="AA83">
        <v>10.327094262892642</v>
      </c>
      <c r="AB83">
        <v>9.8974169136217078</v>
      </c>
      <c r="AC83">
        <v>7.1204104283532299</v>
      </c>
      <c r="AD83">
        <v>8.9536430191765266</v>
      </c>
      <c r="AE83">
        <v>12.114296127487147</v>
      </c>
      <c r="AF83">
        <v>0</v>
      </c>
      <c r="AG83">
        <v>0</v>
      </c>
      <c r="AH83">
        <v>33.182998147154684</v>
      </c>
      <c r="AI83">
        <v>4.00588335785684</v>
      </c>
      <c r="AJ83">
        <v>0</v>
      </c>
      <c r="AK83">
        <v>8.3087936780929876</v>
      </c>
      <c r="AL83">
        <v>3.2738541296041315</v>
      </c>
      <c r="AM83">
        <v>3.8727318815674887</v>
      </c>
      <c r="AN83">
        <v>0</v>
      </c>
      <c r="AO83">
        <v>0</v>
      </c>
      <c r="AP83">
        <v>1.5691795117043916</v>
      </c>
      <c r="AQ83">
        <v>0</v>
      </c>
      <c r="AR83">
        <v>8.5208091692028969</v>
      </c>
      <c r="AS83">
        <v>8.0431667229263546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680.84781067974836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86.820381519762975</v>
      </c>
      <c r="L84">
        <v>32.80028233029779</v>
      </c>
      <c r="M84">
        <v>0</v>
      </c>
      <c r="N84">
        <v>29.099851092591052</v>
      </c>
      <c r="O84">
        <v>48.864120283582096</v>
      </c>
      <c r="P84">
        <v>66.792003376874703</v>
      </c>
      <c r="Q84">
        <v>5.3402840009161707</v>
      </c>
      <c r="R84">
        <v>10.38794286152781</v>
      </c>
      <c r="S84">
        <v>6.4683806805399326</v>
      </c>
      <c r="T84">
        <v>0</v>
      </c>
      <c r="U84">
        <v>220.13314460064356</v>
      </c>
      <c r="V84">
        <v>2.4511978341968916</v>
      </c>
      <c r="W84">
        <v>11.367763078847441</v>
      </c>
      <c r="X84">
        <v>36.338732532326837</v>
      </c>
      <c r="Y84">
        <v>0</v>
      </c>
      <c r="Z84">
        <v>4.7934491379999997</v>
      </c>
      <c r="AA84">
        <v>10.327094262892642</v>
      </c>
      <c r="AB84">
        <v>9.8974169136217078</v>
      </c>
      <c r="AC84">
        <v>7.1204104283532299</v>
      </c>
      <c r="AD84">
        <v>8.9536430191765266</v>
      </c>
      <c r="AE84">
        <v>12.114296127487147</v>
      </c>
      <c r="AF84">
        <v>0</v>
      </c>
      <c r="AG84">
        <v>0</v>
      </c>
      <c r="AH84">
        <v>33.182998147154684</v>
      </c>
      <c r="AI84">
        <v>4.00588335785684</v>
      </c>
      <c r="AJ84">
        <v>0</v>
      </c>
      <c r="AK84">
        <v>8.3087936780929876</v>
      </c>
      <c r="AL84">
        <v>3.2738541296041315</v>
      </c>
      <c r="AM84">
        <v>3.8727318815674887</v>
      </c>
      <c r="AN84">
        <v>0</v>
      </c>
      <c r="AO84">
        <v>0</v>
      </c>
      <c r="AP84">
        <v>1.5691795117043916</v>
      </c>
      <c r="AQ84">
        <v>0</v>
      </c>
      <c r="AR84">
        <v>8.5208091692028969</v>
      </c>
      <c r="AS84">
        <v>8.0431667229263546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680.84781067974836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86.820120479925137</v>
      </c>
      <c r="L85">
        <v>32.80028233029779</v>
      </c>
      <c r="M85">
        <v>0</v>
      </c>
      <c r="N85">
        <v>29.099851092591052</v>
      </c>
      <c r="O85">
        <v>48.864120283582096</v>
      </c>
      <c r="P85">
        <v>66.792003376874703</v>
      </c>
      <c r="Q85">
        <v>5.3402840009161707</v>
      </c>
      <c r="R85">
        <v>10.38794286152781</v>
      </c>
      <c r="S85">
        <v>6.4683806805399326</v>
      </c>
      <c r="T85">
        <v>0</v>
      </c>
      <c r="U85">
        <v>220.13314460064356</v>
      </c>
      <c r="V85">
        <v>2.4511978341968916</v>
      </c>
      <c r="W85">
        <v>11.367763078847441</v>
      </c>
      <c r="X85">
        <v>36.338732532326837</v>
      </c>
      <c r="Y85">
        <v>0</v>
      </c>
      <c r="Z85">
        <v>0.80861154000000002</v>
      </c>
      <c r="AA85">
        <v>10.327094262892642</v>
      </c>
      <c r="AB85">
        <v>9.6818294620809873</v>
      </c>
      <c r="AC85">
        <v>7.1204104283532299</v>
      </c>
      <c r="AD85">
        <v>6.6996967460462216</v>
      </c>
      <c r="AE85">
        <v>8.0761976305341978</v>
      </c>
      <c r="AF85">
        <v>0</v>
      </c>
      <c r="AG85">
        <v>0</v>
      </c>
      <c r="AH85">
        <v>28.658043746429435</v>
      </c>
      <c r="AI85">
        <v>0.62377496452557357</v>
      </c>
      <c r="AJ85">
        <v>0</v>
      </c>
      <c r="AK85">
        <v>8.3087936780929876</v>
      </c>
      <c r="AL85">
        <v>3.2738541296041315</v>
      </c>
      <c r="AM85">
        <v>3.8727318815674887</v>
      </c>
      <c r="AN85">
        <v>0</v>
      </c>
      <c r="AO85">
        <v>0</v>
      </c>
      <c r="AP85">
        <v>0</v>
      </c>
      <c r="AQ85">
        <v>0</v>
      </c>
      <c r="AR85">
        <v>8.5208091692028969</v>
      </c>
      <c r="AS85">
        <v>7.81637603299734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660.65204682459671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86.820120479925137</v>
      </c>
      <c r="L86">
        <v>32.80028233029779</v>
      </c>
      <c r="M86">
        <v>0</v>
      </c>
      <c r="N86">
        <v>29.099851092591052</v>
      </c>
      <c r="O86">
        <v>48.864120283582096</v>
      </c>
      <c r="P86">
        <v>66.792003376874703</v>
      </c>
      <c r="Q86">
        <v>5.3402840009161707</v>
      </c>
      <c r="R86">
        <v>10.38794286152781</v>
      </c>
      <c r="S86">
        <v>6.4683806805399326</v>
      </c>
      <c r="T86">
        <v>0</v>
      </c>
      <c r="U86">
        <v>220.13314460064356</v>
      </c>
      <c r="V86">
        <v>2.4511978341968916</v>
      </c>
      <c r="W86">
        <v>11.367763078847441</v>
      </c>
      <c r="X86">
        <v>36.338732532326837</v>
      </c>
      <c r="Y86">
        <v>0</v>
      </c>
      <c r="Z86">
        <v>0.80861154000000002</v>
      </c>
      <c r="AA86">
        <v>10.327094262892642</v>
      </c>
      <c r="AB86">
        <v>9.6818294620809873</v>
      </c>
      <c r="AC86">
        <v>7.1204104283532299</v>
      </c>
      <c r="AD86">
        <v>6.6996967460462216</v>
      </c>
      <c r="AE86">
        <v>8.0761976305341978</v>
      </c>
      <c r="AF86">
        <v>0</v>
      </c>
      <c r="AG86">
        <v>0</v>
      </c>
      <c r="AH86">
        <v>20.884404461488842</v>
      </c>
      <c r="AI86">
        <v>0</v>
      </c>
      <c r="AJ86">
        <v>0</v>
      </c>
      <c r="AK86">
        <v>8.3087936780929876</v>
      </c>
      <c r="AL86">
        <v>3.2738541296041315</v>
      </c>
      <c r="AM86">
        <v>3.8727318815674887</v>
      </c>
      <c r="AN86">
        <v>0</v>
      </c>
      <c r="AO86">
        <v>0</v>
      </c>
      <c r="AP86">
        <v>0</v>
      </c>
      <c r="AQ86">
        <v>0</v>
      </c>
      <c r="AR86">
        <v>8.5208091692028969</v>
      </c>
      <c r="AS86">
        <v>7.81637603299734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652.25463257513059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87.788883331186156</v>
      </c>
      <c r="L87">
        <v>34.730260909849747</v>
      </c>
      <c r="M87">
        <v>0</v>
      </c>
      <c r="N87">
        <v>29.099851092591052</v>
      </c>
      <c r="O87">
        <v>48.864120283582096</v>
      </c>
      <c r="P87">
        <v>66.792003376874703</v>
      </c>
      <c r="Q87">
        <v>5.3402840009161707</v>
      </c>
      <c r="R87">
        <v>10.38794286152781</v>
      </c>
      <c r="S87">
        <v>6.4683806805399326</v>
      </c>
      <c r="T87">
        <v>0</v>
      </c>
      <c r="U87">
        <v>220.13314460064356</v>
      </c>
      <c r="V87">
        <v>2.4511978341968916</v>
      </c>
      <c r="W87">
        <v>11.367763078847441</v>
      </c>
      <c r="X87">
        <v>36.338732532326837</v>
      </c>
      <c r="Y87">
        <v>0</v>
      </c>
      <c r="Z87">
        <v>1.5978164640000001</v>
      </c>
      <c r="AA87">
        <v>10.327094262892642</v>
      </c>
      <c r="AB87">
        <v>9.6818294620809873</v>
      </c>
      <c r="AC87">
        <v>7.1204104283532299</v>
      </c>
      <c r="AD87">
        <v>6.6996967460462216</v>
      </c>
      <c r="AE87">
        <v>8.0761976305341978</v>
      </c>
      <c r="AF87">
        <v>0</v>
      </c>
      <c r="AG87">
        <v>0</v>
      </c>
      <c r="AH87">
        <v>20.884404461488842</v>
      </c>
      <c r="AI87">
        <v>0</v>
      </c>
      <c r="AJ87">
        <v>0</v>
      </c>
      <c r="AK87">
        <v>8.3087936780929876</v>
      </c>
      <c r="AL87">
        <v>9.3945379592082645</v>
      </c>
      <c r="AM87">
        <v>3.8727318815674887</v>
      </c>
      <c r="AN87">
        <v>0</v>
      </c>
      <c r="AO87">
        <v>0</v>
      </c>
      <c r="AP87">
        <v>0</v>
      </c>
      <c r="AQ87">
        <v>0</v>
      </c>
      <c r="AR87">
        <v>8.5208091692028969</v>
      </c>
      <c r="AS87">
        <v>7.81637603299734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662.06326275954768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87.788383839205281</v>
      </c>
      <c r="L88">
        <v>34.730260909849747</v>
      </c>
      <c r="M88">
        <v>0</v>
      </c>
      <c r="N88">
        <v>29.099851092591052</v>
      </c>
      <c r="O88">
        <v>48.864120283582096</v>
      </c>
      <c r="P88">
        <v>66.792003376874703</v>
      </c>
      <c r="Q88">
        <v>5.3402840009161707</v>
      </c>
      <c r="R88">
        <v>10.38794286152781</v>
      </c>
      <c r="S88">
        <v>6.4683806805399326</v>
      </c>
      <c r="T88">
        <v>0</v>
      </c>
      <c r="U88">
        <v>220.13314460064356</v>
      </c>
      <c r="V88">
        <v>2.4511978341968916</v>
      </c>
      <c r="W88">
        <v>11.367763078847441</v>
      </c>
      <c r="X88">
        <v>36.338732532326837</v>
      </c>
      <c r="Y88">
        <v>0</v>
      </c>
      <c r="Z88">
        <v>1.5978164640000001</v>
      </c>
      <c r="AA88">
        <v>10.327094262892642</v>
      </c>
      <c r="AB88">
        <v>9.6818294620809873</v>
      </c>
      <c r="AC88">
        <v>7.1204104283532299</v>
      </c>
      <c r="AD88">
        <v>6.6996967460462216</v>
      </c>
      <c r="AE88">
        <v>8.0761976305341978</v>
      </c>
      <c r="AF88">
        <v>0</v>
      </c>
      <c r="AG88">
        <v>0</v>
      </c>
      <c r="AH88">
        <v>20.884404461488842</v>
      </c>
      <c r="AI88">
        <v>0</v>
      </c>
      <c r="AJ88">
        <v>0</v>
      </c>
      <c r="AK88">
        <v>8.3087936780929876</v>
      </c>
      <c r="AL88">
        <v>9.3945379592082645</v>
      </c>
      <c r="AM88">
        <v>3.8727318815674887</v>
      </c>
      <c r="AN88">
        <v>0</v>
      </c>
      <c r="AO88">
        <v>0</v>
      </c>
      <c r="AP88">
        <v>0</v>
      </c>
      <c r="AQ88">
        <v>0</v>
      </c>
      <c r="AR88">
        <v>8.5208091692028969</v>
      </c>
      <c r="AS88">
        <v>7.81637603299734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662.06276326756677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87.788034372457034</v>
      </c>
      <c r="L89">
        <v>60.27995743330613</v>
      </c>
      <c r="M89">
        <v>0</v>
      </c>
      <c r="N89">
        <v>29.099851092591052</v>
      </c>
      <c r="O89">
        <v>48.864120283582096</v>
      </c>
      <c r="P89">
        <v>66.792003376874703</v>
      </c>
      <c r="Q89">
        <v>5.3402840009161707</v>
      </c>
      <c r="R89">
        <v>10.38794286152781</v>
      </c>
      <c r="S89">
        <v>6.4683806805399326</v>
      </c>
      <c r="T89">
        <v>0</v>
      </c>
      <c r="U89">
        <v>220.13314460064356</v>
      </c>
      <c r="V89">
        <v>2.6690066178707226</v>
      </c>
      <c r="W89">
        <v>11.367763078847441</v>
      </c>
      <c r="X89">
        <v>36.338732532326837</v>
      </c>
      <c r="Y89">
        <v>0</v>
      </c>
      <c r="Z89">
        <v>1.5978164640000001</v>
      </c>
      <c r="AA89">
        <v>10.327094262892642</v>
      </c>
      <c r="AB89">
        <v>9.6818294620809873</v>
      </c>
      <c r="AC89">
        <v>7.1204104283532299</v>
      </c>
      <c r="AD89">
        <v>6.6996967460462216</v>
      </c>
      <c r="AE89">
        <v>8.0761976305341978</v>
      </c>
      <c r="AF89">
        <v>0</v>
      </c>
      <c r="AG89">
        <v>0</v>
      </c>
      <c r="AH89">
        <v>28.658043746429435</v>
      </c>
      <c r="AI89">
        <v>0</v>
      </c>
      <c r="AJ89">
        <v>0</v>
      </c>
      <c r="AK89">
        <v>8.3087936780929876</v>
      </c>
      <c r="AL89">
        <v>9.9639039500000024</v>
      </c>
      <c r="AM89">
        <v>3.8727318815674887</v>
      </c>
      <c r="AN89">
        <v>0</v>
      </c>
      <c r="AO89">
        <v>0</v>
      </c>
      <c r="AP89">
        <v>0</v>
      </c>
      <c r="AQ89">
        <v>0</v>
      </c>
      <c r="AR89">
        <v>8.5208091692028969</v>
      </c>
      <c r="AS89">
        <v>7.81637603299734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696.17292438368111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87.788034372457034</v>
      </c>
      <c r="L90">
        <v>63.271295666075062</v>
      </c>
      <c r="M90">
        <v>0</v>
      </c>
      <c r="N90">
        <v>29.099851092591052</v>
      </c>
      <c r="O90">
        <v>48.864120283582096</v>
      </c>
      <c r="P90">
        <v>66.792003376874703</v>
      </c>
      <c r="Q90">
        <v>5.3402840009161707</v>
      </c>
      <c r="R90">
        <v>10.38794286152781</v>
      </c>
      <c r="S90">
        <v>6.4683806805399326</v>
      </c>
      <c r="T90">
        <v>0</v>
      </c>
      <c r="U90">
        <v>220.13314460064356</v>
      </c>
      <c r="V90">
        <v>2.7293547735321524</v>
      </c>
      <c r="W90">
        <v>11.367763078847441</v>
      </c>
      <c r="X90">
        <v>36.338732532326837</v>
      </c>
      <c r="Y90">
        <v>0</v>
      </c>
      <c r="Z90">
        <v>4.7934491379999997</v>
      </c>
      <c r="AA90">
        <v>10.327094262892642</v>
      </c>
      <c r="AB90">
        <v>9.8974169136217078</v>
      </c>
      <c r="AC90">
        <v>7.1204104283532299</v>
      </c>
      <c r="AD90">
        <v>6.6996967460462216</v>
      </c>
      <c r="AE90">
        <v>12.114296127487147</v>
      </c>
      <c r="AF90">
        <v>0</v>
      </c>
      <c r="AG90">
        <v>0</v>
      </c>
      <c r="AH90">
        <v>28.658043746429435</v>
      </c>
      <c r="AI90">
        <v>0</v>
      </c>
      <c r="AJ90">
        <v>0</v>
      </c>
      <c r="AK90">
        <v>8.3087936780929876</v>
      </c>
      <c r="AL90">
        <v>19.446693570481933</v>
      </c>
      <c r="AM90">
        <v>3.8727318815674887</v>
      </c>
      <c r="AN90">
        <v>0</v>
      </c>
      <c r="AO90">
        <v>0</v>
      </c>
      <c r="AP90">
        <v>0.4393702328023199</v>
      </c>
      <c r="AQ90">
        <v>0</v>
      </c>
      <c r="AR90">
        <v>8.5208091692028969</v>
      </c>
      <c r="AS90">
        <v>8.0431667229263546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716.82287993781824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87.788383839205281</v>
      </c>
      <c r="L91">
        <v>63.270657007327316</v>
      </c>
      <c r="M91">
        <v>0</v>
      </c>
      <c r="N91">
        <v>29.099851092591052</v>
      </c>
      <c r="O91">
        <v>48.864120283582096</v>
      </c>
      <c r="P91">
        <v>66.792003376874703</v>
      </c>
      <c r="Q91">
        <v>5.3402840009161707</v>
      </c>
      <c r="R91">
        <v>10.38794286152781</v>
      </c>
      <c r="S91">
        <v>6.4683806805399326</v>
      </c>
      <c r="T91">
        <v>0</v>
      </c>
      <c r="U91">
        <v>220.13314460064356</v>
      </c>
      <c r="V91">
        <v>2.7293547735321524</v>
      </c>
      <c r="W91">
        <v>11.367763078847441</v>
      </c>
      <c r="X91">
        <v>36.338732532326837</v>
      </c>
      <c r="Y91">
        <v>0</v>
      </c>
      <c r="Z91">
        <v>4.7934491379999997</v>
      </c>
      <c r="AA91">
        <v>10.327094262892642</v>
      </c>
      <c r="AB91">
        <v>9.8974169136217078</v>
      </c>
      <c r="AC91">
        <v>7.1204104283532299</v>
      </c>
      <c r="AD91">
        <v>6.6996967460462216</v>
      </c>
      <c r="AE91">
        <v>12.114296127487147</v>
      </c>
      <c r="AF91">
        <v>0</v>
      </c>
      <c r="AG91">
        <v>0</v>
      </c>
      <c r="AH91">
        <v>33.182998147154684</v>
      </c>
      <c r="AI91">
        <v>0</v>
      </c>
      <c r="AJ91">
        <v>0</v>
      </c>
      <c r="AK91">
        <v>8.3087936780929876</v>
      </c>
      <c r="AL91">
        <v>19.446693570481933</v>
      </c>
      <c r="AM91">
        <v>3.8727318815674887</v>
      </c>
      <c r="AN91">
        <v>0</v>
      </c>
      <c r="AO91">
        <v>0</v>
      </c>
      <c r="AP91">
        <v>0.4393702328023199</v>
      </c>
      <c r="AQ91">
        <v>0</v>
      </c>
      <c r="AR91">
        <v>8.5208091692028969</v>
      </c>
      <c r="AS91">
        <v>8.0431667229263546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721.34754514654389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87.789132385401757</v>
      </c>
      <c r="L92">
        <v>63.270657007327316</v>
      </c>
      <c r="M92">
        <v>0</v>
      </c>
      <c r="N92">
        <v>29.099851092591052</v>
      </c>
      <c r="O92">
        <v>48.864120283582096</v>
      </c>
      <c r="P92">
        <v>66.792003376874703</v>
      </c>
      <c r="Q92">
        <v>5.3402840009161707</v>
      </c>
      <c r="R92">
        <v>10.38794286152781</v>
      </c>
      <c r="S92">
        <v>6.4683806805399326</v>
      </c>
      <c r="T92">
        <v>0</v>
      </c>
      <c r="U92">
        <v>220.13314460064356</v>
      </c>
      <c r="V92">
        <v>2.7293547735321524</v>
      </c>
      <c r="W92">
        <v>11.367763078847441</v>
      </c>
      <c r="X92">
        <v>36.338732532326837</v>
      </c>
      <c r="Y92">
        <v>0</v>
      </c>
      <c r="Z92">
        <v>4.7934491379999997</v>
      </c>
      <c r="AA92">
        <v>10.327094262892642</v>
      </c>
      <c r="AB92">
        <v>9.8974169136217078</v>
      </c>
      <c r="AC92">
        <v>7.1204104283532299</v>
      </c>
      <c r="AD92">
        <v>6.6996967460462216</v>
      </c>
      <c r="AE92">
        <v>12.114296127487147</v>
      </c>
      <c r="AF92">
        <v>0</v>
      </c>
      <c r="AG92">
        <v>0</v>
      </c>
      <c r="AH92">
        <v>33.066973586782098</v>
      </c>
      <c r="AI92">
        <v>0</v>
      </c>
      <c r="AJ92">
        <v>0</v>
      </c>
      <c r="AK92">
        <v>8.3087936780929876</v>
      </c>
      <c r="AL92">
        <v>19.446693570481933</v>
      </c>
      <c r="AM92">
        <v>3.8727318815674887</v>
      </c>
      <c r="AN92">
        <v>0</v>
      </c>
      <c r="AO92">
        <v>0</v>
      </c>
      <c r="AP92">
        <v>0.4393702328023199</v>
      </c>
      <c r="AQ92">
        <v>0</v>
      </c>
      <c r="AR92">
        <v>8.5208091692028969</v>
      </c>
      <c r="AS92">
        <v>8.0431667229263546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721.23226913236783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158.32674553138614</v>
      </c>
      <c r="L93">
        <v>63.270657007327316</v>
      </c>
      <c r="M93">
        <v>0</v>
      </c>
      <c r="N93">
        <v>29.099851092591052</v>
      </c>
      <c r="O93">
        <v>48.864120283582096</v>
      </c>
      <c r="P93">
        <v>66.792003376874703</v>
      </c>
      <c r="Q93">
        <v>5.3402840009161707</v>
      </c>
      <c r="R93">
        <v>10.38794286152781</v>
      </c>
      <c r="S93">
        <v>6.4683806805399326</v>
      </c>
      <c r="T93">
        <v>0</v>
      </c>
      <c r="U93">
        <v>220.13314460064356</v>
      </c>
      <c r="V93">
        <v>2.7293547735321524</v>
      </c>
      <c r="W93">
        <v>11.367763078847441</v>
      </c>
      <c r="X93">
        <v>36.338732532326837</v>
      </c>
      <c r="Y93">
        <v>0</v>
      </c>
      <c r="Z93">
        <v>4.7934491379999997</v>
      </c>
      <c r="AA93">
        <v>10.327094262892642</v>
      </c>
      <c r="AB93">
        <v>9.8974169136217078</v>
      </c>
      <c r="AC93">
        <v>7.1204104283532299</v>
      </c>
      <c r="AD93">
        <v>6.6996967460462216</v>
      </c>
      <c r="AE93">
        <v>12.114296127487147</v>
      </c>
      <c r="AF93">
        <v>0</v>
      </c>
      <c r="AG93">
        <v>0</v>
      </c>
      <c r="AH93">
        <v>28.658043746429435</v>
      </c>
      <c r="AI93">
        <v>0</v>
      </c>
      <c r="AJ93">
        <v>0</v>
      </c>
      <c r="AK93">
        <v>8.3087936780929876</v>
      </c>
      <c r="AL93">
        <v>9.9639039500000024</v>
      </c>
      <c r="AM93">
        <v>3.8727318815674887</v>
      </c>
      <c r="AN93">
        <v>0</v>
      </c>
      <c r="AO93">
        <v>0</v>
      </c>
      <c r="AP93">
        <v>0.4393702328023199</v>
      </c>
      <c r="AQ93">
        <v>0</v>
      </c>
      <c r="AR93">
        <v>8.5208091692028969</v>
      </c>
      <c r="AS93">
        <v>8.0431667229263546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777.8781628175177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158.32616773507539</v>
      </c>
      <c r="L94">
        <v>63.270657007327316</v>
      </c>
      <c r="M94">
        <v>0</v>
      </c>
      <c r="N94">
        <v>29.099851092591052</v>
      </c>
      <c r="O94">
        <v>48.864120283582096</v>
      </c>
      <c r="P94">
        <v>66.792003376874703</v>
      </c>
      <c r="Q94">
        <v>5.3402840009161707</v>
      </c>
      <c r="R94">
        <v>10.38794286152781</v>
      </c>
      <c r="S94">
        <v>6.4683806805399326</v>
      </c>
      <c r="T94">
        <v>0</v>
      </c>
      <c r="U94">
        <v>220.13314460064356</v>
      </c>
      <c r="V94">
        <v>2.7293547735321524</v>
      </c>
      <c r="W94">
        <v>11.367763078847441</v>
      </c>
      <c r="X94">
        <v>36.338732532326837</v>
      </c>
      <c r="Y94">
        <v>0</v>
      </c>
      <c r="Z94">
        <v>3.1956329280000002</v>
      </c>
      <c r="AA94">
        <v>10.327094262892642</v>
      </c>
      <c r="AB94">
        <v>9.6818294620809873</v>
      </c>
      <c r="AC94">
        <v>4.7421567151788118</v>
      </c>
      <c r="AD94">
        <v>4.4664646394877963</v>
      </c>
      <c r="AE94">
        <v>8.0761976305341978</v>
      </c>
      <c r="AF94">
        <v>0</v>
      </c>
      <c r="AG94">
        <v>0</v>
      </c>
      <c r="AH94">
        <v>20.884404461488842</v>
      </c>
      <c r="AI94">
        <v>0</v>
      </c>
      <c r="AJ94">
        <v>0</v>
      </c>
      <c r="AK94">
        <v>8.3087936780929876</v>
      </c>
      <c r="AL94">
        <v>9.3945379592082645</v>
      </c>
      <c r="AM94">
        <v>3.8727318815674887</v>
      </c>
      <c r="AN94">
        <v>0</v>
      </c>
      <c r="AO94">
        <v>0</v>
      </c>
      <c r="AP94">
        <v>0</v>
      </c>
      <c r="AQ94">
        <v>0</v>
      </c>
      <c r="AR94">
        <v>8.5208091692028969</v>
      </c>
      <c r="AS94">
        <v>7.81637603299734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758.40543084451679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158.32581288688451</v>
      </c>
      <c r="L95">
        <v>63.270657007327316</v>
      </c>
      <c r="M95">
        <v>0</v>
      </c>
      <c r="N95">
        <v>29.099851092591052</v>
      </c>
      <c r="O95">
        <v>48.864120283582096</v>
      </c>
      <c r="P95">
        <v>66.792003376874703</v>
      </c>
      <c r="Q95">
        <v>5.3402840009161707</v>
      </c>
      <c r="R95">
        <v>10.38794286152781</v>
      </c>
      <c r="S95">
        <v>6.4683806805399326</v>
      </c>
      <c r="T95">
        <v>0</v>
      </c>
      <c r="U95">
        <v>220.13314460064356</v>
      </c>
      <c r="V95">
        <v>2.7293547735321524</v>
      </c>
      <c r="W95">
        <v>11.367763078847441</v>
      </c>
      <c r="X95">
        <v>36.338732532326837</v>
      </c>
      <c r="Y95">
        <v>0</v>
      </c>
      <c r="Z95">
        <v>4.7934491379999997</v>
      </c>
      <c r="AA95">
        <v>10.327094262892642</v>
      </c>
      <c r="AB95">
        <v>9.6818294620809873</v>
      </c>
      <c r="AC95">
        <v>4.7421567151788118</v>
      </c>
      <c r="AD95">
        <v>2.2332321065584244</v>
      </c>
      <c r="AE95">
        <v>8.0761976305341978</v>
      </c>
      <c r="AF95">
        <v>0</v>
      </c>
      <c r="AG95">
        <v>0</v>
      </c>
      <c r="AH95">
        <v>20.884404461488842</v>
      </c>
      <c r="AI95">
        <v>0</v>
      </c>
      <c r="AJ95">
        <v>0</v>
      </c>
      <c r="AK95">
        <v>8.3087936780929876</v>
      </c>
      <c r="AL95">
        <v>9.3945379592082645</v>
      </c>
      <c r="AM95">
        <v>3.8727318815674887</v>
      </c>
      <c r="AN95">
        <v>0</v>
      </c>
      <c r="AO95">
        <v>0</v>
      </c>
      <c r="AP95">
        <v>0</v>
      </c>
      <c r="AQ95">
        <v>0</v>
      </c>
      <c r="AR95">
        <v>8.5208091692028969</v>
      </c>
      <c r="AS95">
        <v>7.81637603299734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757.76965967339652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158.32636684489455</v>
      </c>
      <c r="L96">
        <v>63.270657007327316</v>
      </c>
      <c r="M96">
        <v>0</v>
      </c>
      <c r="N96">
        <v>29.099851092591052</v>
      </c>
      <c r="O96">
        <v>48.864120283582096</v>
      </c>
      <c r="P96">
        <v>66.792003376874703</v>
      </c>
      <c r="Q96">
        <v>5.3402840009161707</v>
      </c>
      <c r="R96">
        <v>10.38794286152781</v>
      </c>
      <c r="S96">
        <v>6.4683806805399326</v>
      </c>
      <c r="T96">
        <v>0</v>
      </c>
      <c r="U96">
        <v>220.13314460064356</v>
      </c>
      <c r="V96">
        <v>2.7293547735321524</v>
      </c>
      <c r="W96">
        <v>11.367763078847441</v>
      </c>
      <c r="X96">
        <v>36.338732532326837</v>
      </c>
      <c r="Y96">
        <v>0</v>
      </c>
      <c r="Z96">
        <v>4.7934491379999997</v>
      </c>
      <c r="AA96">
        <v>10.327094262892642</v>
      </c>
      <c r="AB96">
        <v>9.6818294620809873</v>
      </c>
      <c r="AC96">
        <v>4.7421567151788118</v>
      </c>
      <c r="AD96">
        <v>0</v>
      </c>
      <c r="AE96">
        <v>8.0761976305341978</v>
      </c>
      <c r="AF96">
        <v>0</v>
      </c>
      <c r="AG96">
        <v>0</v>
      </c>
      <c r="AH96">
        <v>13.92293623570494</v>
      </c>
      <c r="AI96">
        <v>0</v>
      </c>
      <c r="AJ96">
        <v>0</v>
      </c>
      <c r="AK96">
        <v>8.3087936780929876</v>
      </c>
      <c r="AL96">
        <v>9.3945379592082645</v>
      </c>
      <c r="AM96">
        <v>3.8727318815674887</v>
      </c>
      <c r="AN96">
        <v>0</v>
      </c>
      <c r="AO96">
        <v>0</v>
      </c>
      <c r="AP96">
        <v>0</v>
      </c>
      <c r="AQ96">
        <v>0</v>
      </c>
      <c r="AR96">
        <v>8.5208091692028969</v>
      </c>
      <c r="AS96">
        <v>7.81637603299734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748.57551329906426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149.73953168225151</v>
      </c>
      <c r="L97">
        <v>63.270657007327316</v>
      </c>
      <c r="M97">
        <v>0</v>
      </c>
      <c r="N97">
        <v>29.099851092591052</v>
      </c>
      <c r="O97">
        <v>48.864120283582096</v>
      </c>
      <c r="P97">
        <v>66.792003376874703</v>
      </c>
      <c r="Q97">
        <v>5.3402840009161707</v>
      </c>
      <c r="R97">
        <v>10.38794286152781</v>
      </c>
      <c r="S97">
        <v>6.4683806805399326</v>
      </c>
      <c r="T97">
        <v>0</v>
      </c>
      <c r="U97">
        <v>220.13314460064356</v>
      </c>
      <c r="V97">
        <v>2.7293547735321524</v>
      </c>
      <c r="W97">
        <v>11.367763078847441</v>
      </c>
      <c r="X97">
        <v>36.338732532326837</v>
      </c>
      <c r="Y97">
        <v>0</v>
      </c>
      <c r="Z97">
        <v>4.7934491379999997</v>
      </c>
      <c r="AA97">
        <v>10.327094262892642</v>
      </c>
      <c r="AB97">
        <v>9.6818294620809873</v>
      </c>
      <c r="AC97">
        <v>4.7421567151788118</v>
      </c>
      <c r="AD97">
        <v>0</v>
      </c>
      <c r="AE97">
        <v>8.0761976305341978</v>
      </c>
      <c r="AF97">
        <v>0</v>
      </c>
      <c r="AG97">
        <v>0</v>
      </c>
      <c r="AH97">
        <v>9.2819574904699618</v>
      </c>
      <c r="AI97">
        <v>0</v>
      </c>
      <c r="AJ97">
        <v>0</v>
      </c>
      <c r="AK97">
        <v>8.3087936780929876</v>
      </c>
      <c r="AL97">
        <v>9.3945379592082645</v>
      </c>
      <c r="AM97">
        <v>3.8727318815674887</v>
      </c>
      <c r="AN97">
        <v>0</v>
      </c>
      <c r="AO97">
        <v>0</v>
      </c>
      <c r="AP97">
        <v>0.21968498942236955</v>
      </c>
      <c r="AQ97">
        <v>0</v>
      </c>
      <c r="AR97">
        <v>8.5208091692028969</v>
      </c>
      <c r="AS97">
        <v>7.81637603299734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735.56738438060859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158.32686070339273</v>
      </c>
      <c r="L98">
        <v>63.270657007327316</v>
      </c>
      <c r="M98">
        <v>0</v>
      </c>
      <c r="N98">
        <v>29.099851092591052</v>
      </c>
      <c r="O98">
        <v>48.864120283582096</v>
      </c>
      <c r="P98">
        <v>66.792003376874703</v>
      </c>
      <c r="Q98">
        <v>5.3402840009161707</v>
      </c>
      <c r="R98">
        <v>10.38794286152781</v>
      </c>
      <c r="S98">
        <v>6.4683806805399326</v>
      </c>
      <c r="T98">
        <v>0</v>
      </c>
      <c r="U98">
        <v>220.13314460064356</v>
      </c>
      <c r="V98">
        <v>2.7293547735321524</v>
      </c>
      <c r="W98">
        <v>11.367763078847441</v>
      </c>
      <c r="X98">
        <v>36.338732532326837</v>
      </c>
      <c r="Y98">
        <v>0</v>
      </c>
      <c r="Z98">
        <v>4.7934491379999997</v>
      </c>
      <c r="AA98">
        <v>10.327094262892642</v>
      </c>
      <c r="AB98">
        <v>9.6818294620809873</v>
      </c>
      <c r="AC98">
        <v>4.7421567151788118</v>
      </c>
      <c r="AD98">
        <v>0</v>
      </c>
      <c r="AE98">
        <v>8.0761976305341978</v>
      </c>
      <c r="AF98">
        <v>0</v>
      </c>
      <c r="AG98">
        <v>0</v>
      </c>
      <c r="AH98">
        <v>4.6409787452349809</v>
      </c>
      <c r="AI98">
        <v>0</v>
      </c>
      <c r="AJ98">
        <v>0</v>
      </c>
      <c r="AK98">
        <v>8.3087936780929876</v>
      </c>
      <c r="AL98">
        <v>9.3945379592082645</v>
      </c>
      <c r="AM98">
        <v>3.8727318815674887</v>
      </c>
      <c r="AN98">
        <v>0</v>
      </c>
      <c r="AO98">
        <v>0</v>
      </c>
      <c r="AP98">
        <v>0.21968498942236955</v>
      </c>
      <c r="AQ98">
        <v>0</v>
      </c>
      <c r="AR98">
        <v>8.5208091692028969</v>
      </c>
      <c r="AS98">
        <v>7.81637603299734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739.51373465651488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2.3805733003325003</v>
      </c>
      <c r="L99">
        <f t="shared" si="2"/>
        <v>0.98889812195319093</v>
      </c>
      <c r="M99">
        <f t="shared" si="2"/>
        <v>0</v>
      </c>
      <c r="N99">
        <f t="shared" si="2"/>
        <v>0.69865041731893351</v>
      </c>
      <c r="O99">
        <f t="shared" si="2"/>
        <v>1.1719623944213877</v>
      </c>
      <c r="P99">
        <f t="shared" si="2"/>
        <v>1.6030080810449951</v>
      </c>
      <c r="Q99">
        <f t="shared" si="2"/>
        <v>9.13278813681348E-2</v>
      </c>
      <c r="R99">
        <f t="shared" si="2"/>
        <v>0.20491336067542873</v>
      </c>
      <c r="S99">
        <f t="shared" si="2"/>
        <v>0.11502660661785336</v>
      </c>
      <c r="T99">
        <f t="shared" si="2"/>
        <v>0</v>
      </c>
      <c r="U99">
        <f t="shared" si="2"/>
        <v>5.2831954704154551</v>
      </c>
      <c r="V99">
        <f t="shared" si="2"/>
        <v>5.9696219243430354E-2</v>
      </c>
      <c r="W99">
        <f t="shared" si="2"/>
        <v>0.2505261465206331</v>
      </c>
      <c r="X99">
        <f t="shared" si="2"/>
        <v>0.80764713329435911</v>
      </c>
      <c r="Y99">
        <f t="shared" si="2"/>
        <v>0</v>
      </c>
      <c r="Z99">
        <f t="shared" si="2"/>
        <v>8.3692912878000153E-2</v>
      </c>
      <c r="AA99">
        <f t="shared" si="2"/>
        <v>0.12194157061283979</v>
      </c>
      <c r="AB99">
        <f t="shared" si="2"/>
        <v>0.13155561472587646</v>
      </c>
      <c r="AC99">
        <f t="shared" si="2"/>
        <v>8.2425466492218616E-2</v>
      </c>
      <c r="AD99">
        <f t="shared" si="2"/>
        <v>4.8050742107768912E-2</v>
      </c>
      <c r="AE99">
        <f t="shared" si="2"/>
        <v>0.18575254507786784</v>
      </c>
      <c r="AF99">
        <f t="shared" si="2"/>
        <v>0</v>
      </c>
      <c r="AG99">
        <f t="shared" si="2"/>
        <v>0</v>
      </c>
      <c r="AH99">
        <f t="shared" si="2"/>
        <v>0.23204893807123481</v>
      </c>
      <c r="AI99">
        <f t="shared" si="2"/>
        <v>2.3708752943738393E-2</v>
      </c>
      <c r="AJ99">
        <f t="shared" si="2"/>
        <v>0</v>
      </c>
      <c r="AK99">
        <f t="shared" si="2"/>
        <v>0.19941104827423189</v>
      </c>
      <c r="AL99">
        <f t="shared" si="2"/>
        <v>0.24014574196422112</v>
      </c>
      <c r="AM99">
        <f t="shared" si="2"/>
        <v>9.2945565157619522E-2</v>
      </c>
      <c r="AN99">
        <f t="shared" si="2"/>
        <v>0</v>
      </c>
      <c r="AO99">
        <f t="shared" si="2"/>
        <v>0</v>
      </c>
      <c r="AP99">
        <f t="shared" si="2"/>
        <v>8.9286305936962691E-3</v>
      </c>
      <c r="AQ99">
        <f t="shared" si="2"/>
        <v>0</v>
      </c>
      <c r="AR99">
        <f t="shared" si="2"/>
        <v>0.20382316586884086</v>
      </c>
      <c r="AS99">
        <f t="shared" si="2"/>
        <v>0.18827339686172354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15.498129224836177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9.0300661365135309</v>
      </c>
      <c r="L3">
        <v>561.03582583879938</v>
      </c>
      <c r="M3">
        <v>27.219961625120156</v>
      </c>
      <c r="N3">
        <v>35.139820185348782</v>
      </c>
      <c r="O3">
        <v>0</v>
      </c>
      <c r="P3">
        <v>41.341239999999999</v>
      </c>
      <c r="Q3">
        <v>6.4603435666513978</v>
      </c>
      <c r="R3">
        <v>12.547515198476805</v>
      </c>
      <c r="S3">
        <v>7.8080453037120359</v>
      </c>
      <c r="T3">
        <v>0</v>
      </c>
      <c r="U3">
        <v>123.94614006200497</v>
      </c>
      <c r="V3">
        <v>2.9614471792746113</v>
      </c>
      <c r="W3">
        <v>13.735840254447195</v>
      </c>
      <c r="X3">
        <v>43.888869741919684</v>
      </c>
      <c r="Y3">
        <v>0</v>
      </c>
      <c r="Z3">
        <v>3.8601507272727273</v>
      </c>
      <c r="AA3">
        <v>8.3150502299578051</v>
      </c>
      <c r="AB3">
        <v>11.694826491409106</v>
      </c>
      <c r="AC3">
        <v>5.7290062727902349</v>
      </c>
      <c r="AD3">
        <v>0</v>
      </c>
      <c r="AE3">
        <v>9.7538858158277399</v>
      </c>
      <c r="AF3">
        <v>2.6263957032584035</v>
      </c>
      <c r="AG3">
        <v>12.264521475611399</v>
      </c>
      <c r="AH3">
        <v>5.6056787421658409</v>
      </c>
      <c r="AI3">
        <v>0</v>
      </c>
      <c r="AJ3">
        <v>0</v>
      </c>
      <c r="AK3">
        <v>10.036032823089046</v>
      </c>
      <c r="AL3">
        <v>0</v>
      </c>
      <c r="AM3">
        <v>4.6779307134114081</v>
      </c>
      <c r="AN3">
        <v>0.664196296935884</v>
      </c>
      <c r="AO3">
        <v>0</v>
      </c>
      <c r="AP3">
        <v>7.5825904556752269E-2</v>
      </c>
      <c r="AQ3">
        <v>10.666456328089987</v>
      </c>
      <c r="AR3">
        <v>10.292432473641304</v>
      </c>
      <c r="AS3">
        <v>9.4404986503307065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990.81800374061697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9.0300661365135309</v>
      </c>
      <c r="L4">
        <v>561.03582583879938</v>
      </c>
      <c r="M4">
        <v>27.219961625120156</v>
      </c>
      <c r="N4">
        <v>35.139820185348782</v>
      </c>
      <c r="O4">
        <v>0</v>
      </c>
      <c r="P4">
        <v>41.341239999999999</v>
      </c>
      <c r="Q4">
        <v>6.4603435666513978</v>
      </c>
      <c r="R4">
        <v>12.547515198476805</v>
      </c>
      <c r="S4">
        <v>7.8080453037120359</v>
      </c>
      <c r="T4">
        <v>0</v>
      </c>
      <c r="U4">
        <v>123.94614006200497</v>
      </c>
      <c r="V4">
        <v>2.9614471792746113</v>
      </c>
      <c r="W4">
        <v>13.735840254447195</v>
      </c>
      <c r="X4">
        <v>43.888869741919684</v>
      </c>
      <c r="Y4">
        <v>0</v>
      </c>
      <c r="Z4">
        <v>3.8601507272727273</v>
      </c>
      <c r="AA4">
        <v>8.3150502299578051</v>
      </c>
      <c r="AB4">
        <v>11.694826491409106</v>
      </c>
      <c r="AC4">
        <v>5.7290062727902349</v>
      </c>
      <c r="AD4">
        <v>0</v>
      </c>
      <c r="AE4">
        <v>9.7538858158277399</v>
      </c>
      <c r="AF4">
        <v>2.6263957032584035</v>
      </c>
      <c r="AG4">
        <v>12.264521475611399</v>
      </c>
      <c r="AH4">
        <v>5.6056787421658409</v>
      </c>
      <c r="AI4">
        <v>0</v>
      </c>
      <c r="AJ4">
        <v>0</v>
      </c>
      <c r="AK4">
        <v>10.036032823089046</v>
      </c>
      <c r="AL4">
        <v>0</v>
      </c>
      <c r="AM4">
        <v>4.6779307134114081</v>
      </c>
      <c r="AN4">
        <v>0.664196296935884</v>
      </c>
      <c r="AO4">
        <v>0</v>
      </c>
      <c r="AP4">
        <v>7.5825904556752269E-2</v>
      </c>
      <c r="AQ4">
        <v>10.666456328089987</v>
      </c>
      <c r="AR4">
        <v>10.292432473641304</v>
      </c>
      <c r="AS4">
        <v>9.4404986503307065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990.81800374061697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9.0300011869085175</v>
      </c>
      <c r="L5">
        <v>561.03582583879938</v>
      </c>
      <c r="M5">
        <v>27.219961625120156</v>
      </c>
      <c r="N5">
        <v>35.139820185348782</v>
      </c>
      <c r="O5">
        <v>0</v>
      </c>
      <c r="P5">
        <v>41.341239999999999</v>
      </c>
      <c r="Q5">
        <v>6.4603435666513978</v>
      </c>
      <c r="R5">
        <v>12.547515198476805</v>
      </c>
      <c r="S5">
        <v>7.8080453037120359</v>
      </c>
      <c r="T5">
        <v>0</v>
      </c>
      <c r="U5">
        <v>123.94614006200497</v>
      </c>
      <c r="V5">
        <v>2.9614471792746113</v>
      </c>
      <c r="W5">
        <v>13.735840254447195</v>
      </c>
      <c r="X5">
        <v>43.888869741919684</v>
      </c>
      <c r="Y5">
        <v>0</v>
      </c>
      <c r="Z5">
        <v>3.8601507272727273</v>
      </c>
      <c r="AA5">
        <v>8.3150502299578051</v>
      </c>
      <c r="AB5">
        <v>11.694826491409106</v>
      </c>
      <c r="AC5">
        <v>5.7290062727902349</v>
      </c>
      <c r="AD5">
        <v>0</v>
      </c>
      <c r="AE5">
        <v>9.7538858158277399</v>
      </c>
      <c r="AF5">
        <v>2.6263957032584035</v>
      </c>
      <c r="AG5">
        <v>12.264521475611399</v>
      </c>
      <c r="AH5">
        <v>5.6056787421658409</v>
      </c>
      <c r="AI5">
        <v>0</v>
      </c>
      <c r="AJ5">
        <v>0</v>
      </c>
      <c r="AK5">
        <v>10.036032823089046</v>
      </c>
      <c r="AL5">
        <v>0</v>
      </c>
      <c r="AM5">
        <v>4.6779307134114081</v>
      </c>
      <c r="AN5">
        <v>0.664196296935884</v>
      </c>
      <c r="AO5">
        <v>0</v>
      </c>
      <c r="AP5">
        <v>7.5825904556752269E-2</v>
      </c>
      <c r="AQ5">
        <v>10.666456328089987</v>
      </c>
      <c r="AR5">
        <v>10.292432473641304</v>
      </c>
      <c r="AS5">
        <v>9.4404986503307065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990.81793879101201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9.0300011869085175</v>
      </c>
      <c r="L6">
        <v>561.03582583879938</v>
      </c>
      <c r="M6">
        <v>27.219961625120156</v>
      </c>
      <c r="N6">
        <v>35.139820185348782</v>
      </c>
      <c r="O6">
        <v>0</v>
      </c>
      <c r="P6">
        <v>41.341239999999999</v>
      </c>
      <c r="Q6">
        <v>6.4603435666513978</v>
      </c>
      <c r="R6">
        <v>12.547515198476805</v>
      </c>
      <c r="S6">
        <v>7.8080453037120359</v>
      </c>
      <c r="T6">
        <v>0</v>
      </c>
      <c r="U6">
        <v>123.94614006200497</v>
      </c>
      <c r="V6">
        <v>2.9614471792746113</v>
      </c>
      <c r="W6">
        <v>13.735840254447195</v>
      </c>
      <c r="X6">
        <v>43.888869741919684</v>
      </c>
      <c r="Y6">
        <v>0</v>
      </c>
      <c r="Z6">
        <v>3.8601507272727273</v>
      </c>
      <c r="AA6">
        <v>8.3150502299578051</v>
      </c>
      <c r="AB6">
        <v>7.796550994272736</v>
      </c>
      <c r="AC6">
        <v>5.7290062727902349</v>
      </c>
      <c r="AD6">
        <v>0</v>
      </c>
      <c r="AE6">
        <v>9.7538858158277399</v>
      </c>
      <c r="AF6">
        <v>2.6263957032584035</v>
      </c>
      <c r="AG6">
        <v>12.264521475611399</v>
      </c>
      <c r="AH6">
        <v>5.6056787421658409</v>
      </c>
      <c r="AI6">
        <v>0</v>
      </c>
      <c r="AJ6">
        <v>0</v>
      </c>
      <c r="AK6">
        <v>10.036032823089046</v>
      </c>
      <c r="AL6">
        <v>0</v>
      </c>
      <c r="AM6">
        <v>4.6779307134114081</v>
      </c>
      <c r="AN6">
        <v>0.664196296935884</v>
      </c>
      <c r="AO6">
        <v>0</v>
      </c>
      <c r="AP6">
        <v>7.5825904556752269E-2</v>
      </c>
      <c r="AQ6">
        <v>10.666456328089987</v>
      </c>
      <c r="AR6">
        <v>10.292432473641304</v>
      </c>
      <c r="AS6">
        <v>9.4404986503307065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986.9196632938756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9.0300011869085175</v>
      </c>
      <c r="L7">
        <v>561.03582583879938</v>
      </c>
      <c r="M7">
        <v>27.219961625120156</v>
      </c>
      <c r="N7">
        <v>35.139820185348782</v>
      </c>
      <c r="O7">
        <v>0</v>
      </c>
      <c r="P7">
        <v>41.341239999999999</v>
      </c>
      <c r="Q7">
        <v>6.4603435666513978</v>
      </c>
      <c r="R7">
        <v>12.547515198476805</v>
      </c>
      <c r="S7">
        <v>7.8080453037120359</v>
      </c>
      <c r="T7">
        <v>0</v>
      </c>
      <c r="U7">
        <v>123.94614006200497</v>
      </c>
      <c r="V7">
        <v>2.9614471792746113</v>
      </c>
      <c r="W7">
        <v>13.735840254447195</v>
      </c>
      <c r="X7">
        <v>43.888869741919684</v>
      </c>
      <c r="Y7">
        <v>0</v>
      </c>
      <c r="Z7">
        <v>3.8601507272727273</v>
      </c>
      <c r="AA7">
        <v>8.3150502299578051</v>
      </c>
      <c r="AB7">
        <v>7.796550994272736</v>
      </c>
      <c r="AC7">
        <v>5.7290062727902349</v>
      </c>
      <c r="AD7">
        <v>0</v>
      </c>
      <c r="AE7">
        <v>9.7538858158277399</v>
      </c>
      <c r="AF7">
        <v>2.6263957032584035</v>
      </c>
      <c r="AG7">
        <v>12.264521475611399</v>
      </c>
      <c r="AH7">
        <v>5.6056787421658409</v>
      </c>
      <c r="AI7">
        <v>0</v>
      </c>
      <c r="AJ7">
        <v>0</v>
      </c>
      <c r="AK7">
        <v>10.036032823089046</v>
      </c>
      <c r="AL7">
        <v>0</v>
      </c>
      <c r="AM7">
        <v>4.6779307134114081</v>
      </c>
      <c r="AN7">
        <v>0.664196296935884</v>
      </c>
      <c r="AO7">
        <v>0</v>
      </c>
      <c r="AP7">
        <v>7.5825904556752269E-2</v>
      </c>
      <c r="AQ7">
        <v>7.9998422460674918</v>
      </c>
      <c r="AR7">
        <v>10.292432473641304</v>
      </c>
      <c r="AS7">
        <v>9.4404986503307065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984.25304921185307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9.0300011869085175</v>
      </c>
      <c r="L8">
        <v>561.03582583879938</v>
      </c>
      <c r="M8">
        <v>27.219961625120156</v>
      </c>
      <c r="N8">
        <v>35.139820185348782</v>
      </c>
      <c r="O8">
        <v>0</v>
      </c>
      <c r="P8">
        <v>41.341239999999999</v>
      </c>
      <c r="Q8">
        <v>6.4603435666513978</v>
      </c>
      <c r="R8">
        <v>12.547515198476805</v>
      </c>
      <c r="S8">
        <v>7.8080453037120359</v>
      </c>
      <c r="T8">
        <v>0</v>
      </c>
      <c r="U8">
        <v>123.94614006200497</v>
      </c>
      <c r="V8">
        <v>2.9614471792746113</v>
      </c>
      <c r="W8">
        <v>13.735840254447195</v>
      </c>
      <c r="X8">
        <v>43.888869741919684</v>
      </c>
      <c r="Y8">
        <v>0</v>
      </c>
      <c r="Z8">
        <v>3.8601507272727273</v>
      </c>
      <c r="AA8">
        <v>8.3150502299578051</v>
      </c>
      <c r="AB8">
        <v>7.796550994272736</v>
      </c>
      <c r="AC8">
        <v>5.7290062727902349</v>
      </c>
      <c r="AD8">
        <v>0</v>
      </c>
      <c r="AE8">
        <v>9.7538858158277399</v>
      </c>
      <c r="AF8">
        <v>2.6263957032584035</v>
      </c>
      <c r="AG8">
        <v>12.264521475611399</v>
      </c>
      <c r="AH8">
        <v>5.6056787421658409</v>
      </c>
      <c r="AI8">
        <v>0</v>
      </c>
      <c r="AJ8">
        <v>0</v>
      </c>
      <c r="AK8">
        <v>10.036032823089046</v>
      </c>
      <c r="AL8">
        <v>0</v>
      </c>
      <c r="AM8">
        <v>4.6779307134114081</v>
      </c>
      <c r="AN8">
        <v>0.664196296935884</v>
      </c>
      <c r="AO8">
        <v>0</v>
      </c>
      <c r="AP8">
        <v>7.5825904556752269E-2</v>
      </c>
      <c r="AQ8">
        <v>5.3332281640449937</v>
      </c>
      <c r="AR8">
        <v>10.292432473641304</v>
      </c>
      <c r="AS8">
        <v>9.4404986503307065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981.58643512983053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9.0300011869085175</v>
      </c>
      <c r="L9">
        <v>561.03582583879938</v>
      </c>
      <c r="M9">
        <v>27.219961625120156</v>
      </c>
      <c r="N9">
        <v>35.139820185348782</v>
      </c>
      <c r="O9">
        <v>0</v>
      </c>
      <c r="P9">
        <v>41.341239999999999</v>
      </c>
      <c r="Q9">
        <v>6.4603435666513978</v>
      </c>
      <c r="R9">
        <v>12.547515198476805</v>
      </c>
      <c r="S9">
        <v>7.8080453037120359</v>
      </c>
      <c r="T9">
        <v>0</v>
      </c>
      <c r="U9">
        <v>123.94614006200497</v>
      </c>
      <c r="V9">
        <v>2.9614471792746113</v>
      </c>
      <c r="W9">
        <v>13.735840254447195</v>
      </c>
      <c r="X9">
        <v>43.888869741919684</v>
      </c>
      <c r="Y9">
        <v>0</v>
      </c>
      <c r="Z9">
        <v>3.8601507272727273</v>
      </c>
      <c r="AA9">
        <v>8.3150502299578051</v>
      </c>
      <c r="AB9">
        <v>7.796550994272736</v>
      </c>
      <c r="AC9">
        <v>5.7290062727902349</v>
      </c>
      <c r="AD9">
        <v>0</v>
      </c>
      <c r="AE9">
        <v>9.7538858158277399</v>
      </c>
      <c r="AF9">
        <v>2.6263957032584035</v>
      </c>
      <c r="AG9">
        <v>12.264521475611399</v>
      </c>
      <c r="AH9">
        <v>5.6056787421658409</v>
      </c>
      <c r="AI9">
        <v>0</v>
      </c>
      <c r="AJ9">
        <v>0</v>
      </c>
      <c r="AK9">
        <v>10.036032823089046</v>
      </c>
      <c r="AL9">
        <v>0</v>
      </c>
      <c r="AM9">
        <v>4.6779307134114081</v>
      </c>
      <c r="AN9">
        <v>0.664196296935884</v>
      </c>
      <c r="AO9">
        <v>0</v>
      </c>
      <c r="AP9">
        <v>7.5825904556752269E-2</v>
      </c>
      <c r="AQ9">
        <v>5.3332281640449937</v>
      </c>
      <c r="AR9">
        <v>10.292432473641304</v>
      </c>
      <c r="AS9">
        <v>9.4404986503307065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981.58643512983053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9.0300011869085175</v>
      </c>
      <c r="L10">
        <v>561.03582583879938</v>
      </c>
      <c r="M10">
        <v>27.219961625120156</v>
      </c>
      <c r="N10">
        <v>35.139820185348782</v>
      </c>
      <c r="O10">
        <v>0</v>
      </c>
      <c r="P10">
        <v>41.341239999999999</v>
      </c>
      <c r="Q10">
        <v>6.4603435666513978</v>
      </c>
      <c r="R10">
        <v>12.547515198476805</v>
      </c>
      <c r="S10">
        <v>7.8080453037120359</v>
      </c>
      <c r="T10">
        <v>0</v>
      </c>
      <c r="U10">
        <v>123.94614006200497</v>
      </c>
      <c r="V10">
        <v>2.9614471792746113</v>
      </c>
      <c r="W10">
        <v>13.735840254447195</v>
      </c>
      <c r="X10">
        <v>43.888869741919684</v>
      </c>
      <c r="Y10">
        <v>0</v>
      </c>
      <c r="Z10">
        <v>3.8601507272727273</v>
      </c>
      <c r="AA10">
        <v>8.3150502299578051</v>
      </c>
      <c r="AB10">
        <v>7.796550994272736</v>
      </c>
      <c r="AC10">
        <v>5.7290062727902349</v>
      </c>
      <c r="AD10">
        <v>0</v>
      </c>
      <c r="AE10">
        <v>9.7538858158277399</v>
      </c>
      <c r="AF10">
        <v>2.6263957032584035</v>
      </c>
      <c r="AG10">
        <v>12.264521475611399</v>
      </c>
      <c r="AH10">
        <v>5.6056787421658409</v>
      </c>
      <c r="AI10">
        <v>0</v>
      </c>
      <c r="AJ10">
        <v>0</v>
      </c>
      <c r="AK10">
        <v>10.036032823089046</v>
      </c>
      <c r="AL10">
        <v>0</v>
      </c>
      <c r="AM10">
        <v>4.6779307134114081</v>
      </c>
      <c r="AN10">
        <v>0.664196296935884</v>
      </c>
      <c r="AO10">
        <v>0</v>
      </c>
      <c r="AP10">
        <v>7.5825904556752269E-2</v>
      </c>
      <c r="AQ10">
        <v>5.3332281640449937</v>
      </c>
      <c r="AR10">
        <v>10.292432473641304</v>
      </c>
      <c r="AS10">
        <v>9.4404986503307065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981.58643512983053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5.7900435430568802</v>
      </c>
      <c r="L11">
        <v>561.03582583879938</v>
      </c>
      <c r="M11">
        <v>27.219961625120156</v>
      </c>
      <c r="N11">
        <v>35.139820185348782</v>
      </c>
      <c r="O11">
        <v>0</v>
      </c>
      <c r="P11">
        <v>41.341239999999999</v>
      </c>
      <c r="Q11">
        <v>6.4603435666513978</v>
      </c>
      <c r="R11">
        <v>12.547515198476805</v>
      </c>
      <c r="S11">
        <v>7.8080453037120359</v>
      </c>
      <c r="T11">
        <v>0</v>
      </c>
      <c r="U11">
        <v>123.94614006200497</v>
      </c>
      <c r="V11">
        <v>2.9614471792746113</v>
      </c>
      <c r="W11">
        <v>13.735840254447195</v>
      </c>
      <c r="X11">
        <v>43.888869741919684</v>
      </c>
      <c r="Y11">
        <v>0</v>
      </c>
      <c r="Z11">
        <v>3.8601507272727273</v>
      </c>
      <c r="AA11">
        <v>8.3150502299578051</v>
      </c>
      <c r="AB11">
        <v>7.796550994272736</v>
      </c>
      <c r="AC11">
        <v>5.7290062727902349</v>
      </c>
      <c r="AD11">
        <v>0</v>
      </c>
      <c r="AE11">
        <v>9.7538858158277399</v>
      </c>
      <c r="AF11">
        <v>2.6263957032584035</v>
      </c>
      <c r="AG11">
        <v>12.264521475611399</v>
      </c>
      <c r="AH11">
        <v>5.6056787421658409</v>
      </c>
      <c r="AI11">
        <v>0</v>
      </c>
      <c r="AJ11">
        <v>0</v>
      </c>
      <c r="AK11">
        <v>10.036032823089046</v>
      </c>
      <c r="AL11">
        <v>0</v>
      </c>
      <c r="AM11">
        <v>4.6779307134114081</v>
      </c>
      <c r="AN11">
        <v>0.664196296935884</v>
      </c>
      <c r="AO11">
        <v>0</v>
      </c>
      <c r="AP11">
        <v>7.5825904556752269E-2</v>
      </c>
      <c r="AQ11">
        <v>5.3332281640449937</v>
      </c>
      <c r="AR11">
        <v>10.292432473641304</v>
      </c>
      <c r="AS11">
        <v>9.4404986503307065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978.34647748597888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5.7900435430568802</v>
      </c>
      <c r="L12">
        <v>561.03582583879938</v>
      </c>
      <c r="M12">
        <v>27.219961625120156</v>
      </c>
      <c r="N12">
        <v>35.139820185348782</v>
      </c>
      <c r="O12">
        <v>0</v>
      </c>
      <c r="P12">
        <v>41.341239999999999</v>
      </c>
      <c r="Q12">
        <v>6.4603435666513978</v>
      </c>
      <c r="R12">
        <v>12.547515198476805</v>
      </c>
      <c r="S12">
        <v>7.8080453037120359</v>
      </c>
      <c r="T12">
        <v>0</v>
      </c>
      <c r="U12">
        <v>123.94614006200497</v>
      </c>
      <c r="V12">
        <v>2.9614471792746113</v>
      </c>
      <c r="W12">
        <v>13.735840254447195</v>
      </c>
      <c r="X12">
        <v>43.888869741919684</v>
      </c>
      <c r="Y12">
        <v>0</v>
      </c>
      <c r="Z12">
        <v>3.8601507272727273</v>
      </c>
      <c r="AA12">
        <v>4.1575252683544308</v>
      </c>
      <c r="AB12">
        <v>7.796550994272736</v>
      </c>
      <c r="AC12">
        <v>5.7290062727902349</v>
      </c>
      <c r="AD12">
        <v>0</v>
      </c>
      <c r="AE12">
        <v>9.7538858158277399</v>
      </c>
      <c r="AF12">
        <v>2.6263957032584035</v>
      </c>
      <c r="AG12">
        <v>12.264521475611399</v>
      </c>
      <c r="AH12">
        <v>5.6056787421658409</v>
      </c>
      <c r="AI12">
        <v>0</v>
      </c>
      <c r="AJ12">
        <v>0</v>
      </c>
      <c r="AK12">
        <v>10.036032823089046</v>
      </c>
      <c r="AL12">
        <v>0</v>
      </c>
      <c r="AM12">
        <v>4.6779307134114081</v>
      </c>
      <c r="AN12">
        <v>0.664196296935884</v>
      </c>
      <c r="AO12">
        <v>0</v>
      </c>
      <c r="AP12">
        <v>7.5825904556752269E-2</v>
      </c>
      <c r="AQ12">
        <v>5.3332281640449937</v>
      </c>
      <c r="AR12">
        <v>10.292432473641304</v>
      </c>
      <c r="AS12">
        <v>9.4404986503307065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974.18895252437551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7.279983673285229</v>
      </c>
      <c r="L13">
        <v>561.03582583879938</v>
      </c>
      <c r="M13">
        <v>27.219961625120156</v>
      </c>
      <c r="N13">
        <v>35.139820185348782</v>
      </c>
      <c r="O13">
        <v>0</v>
      </c>
      <c r="P13">
        <v>41.341239999999999</v>
      </c>
      <c r="Q13">
        <v>6.4595989999999999</v>
      </c>
      <c r="R13">
        <v>12.547515198476805</v>
      </c>
      <c r="S13">
        <v>7.8081851325852032</v>
      </c>
      <c r="T13">
        <v>0</v>
      </c>
      <c r="U13">
        <v>123.94614006200497</v>
      </c>
      <c r="V13">
        <v>2.9614471792746113</v>
      </c>
      <c r="W13">
        <v>13.737296807683716</v>
      </c>
      <c r="X13">
        <v>43.889113030910252</v>
      </c>
      <c r="Y13">
        <v>0</v>
      </c>
      <c r="Z13">
        <v>3.8601507272727273</v>
      </c>
      <c r="AA13">
        <v>4.1575252683544308</v>
      </c>
      <c r="AB13">
        <v>7.796550994272736</v>
      </c>
      <c r="AC13">
        <v>5.7290062727902349</v>
      </c>
      <c r="AD13">
        <v>0</v>
      </c>
      <c r="AE13">
        <v>9.7538858158277399</v>
      </c>
      <c r="AF13">
        <v>5.2527916689184053</v>
      </c>
      <c r="AG13">
        <v>12.264521475611399</v>
      </c>
      <c r="AH13">
        <v>5.6056787421658409</v>
      </c>
      <c r="AI13">
        <v>0</v>
      </c>
      <c r="AJ13">
        <v>0</v>
      </c>
      <c r="AK13">
        <v>10.036032823089046</v>
      </c>
      <c r="AL13">
        <v>0</v>
      </c>
      <c r="AM13">
        <v>4.6779307134114081</v>
      </c>
      <c r="AN13">
        <v>0.664196296935884</v>
      </c>
      <c r="AO13">
        <v>0</v>
      </c>
      <c r="AP13">
        <v>0.37912982957746477</v>
      </c>
      <c r="AQ13">
        <v>5.3332281640449937</v>
      </c>
      <c r="AR13">
        <v>10.292432473641304</v>
      </c>
      <c r="AS13">
        <v>9.4404986503307065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978.60968764973347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5.8201311869783643</v>
      </c>
      <c r="L14">
        <v>561.03582583879938</v>
      </c>
      <c r="M14">
        <v>27.219961625120156</v>
      </c>
      <c r="N14">
        <v>35.139820185348782</v>
      </c>
      <c r="O14">
        <v>0</v>
      </c>
      <c r="P14">
        <v>41.341239999999999</v>
      </c>
      <c r="Q14">
        <v>6.4595989999999999</v>
      </c>
      <c r="R14">
        <v>12.547515198476805</v>
      </c>
      <c r="S14">
        <v>7.8081851325852032</v>
      </c>
      <c r="T14">
        <v>0</v>
      </c>
      <c r="U14">
        <v>123.94614006200497</v>
      </c>
      <c r="V14">
        <v>2.9614471792746113</v>
      </c>
      <c r="W14">
        <v>13.737296807683716</v>
      </c>
      <c r="X14">
        <v>43.889113030910252</v>
      </c>
      <c r="Y14">
        <v>0</v>
      </c>
      <c r="Z14">
        <v>3.8601507272727273</v>
      </c>
      <c r="AA14">
        <v>4.1575252683544308</v>
      </c>
      <c r="AB14">
        <v>7.796550994272736</v>
      </c>
      <c r="AC14">
        <v>5.7290062727902349</v>
      </c>
      <c r="AD14">
        <v>0</v>
      </c>
      <c r="AE14">
        <v>9.7538858158277399</v>
      </c>
      <c r="AF14">
        <v>5.2527916689184053</v>
      </c>
      <c r="AG14">
        <v>12.264521475611399</v>
      </c>
      <c r="AH14">
        <v>5.6056787421658409</v>
      </c>
      <c r="AI14">
        <v>0</v>
      </c>
      <c r="AJ14">
        <v>0</v>
      </c>
      <c r="AK14">
        <v>10.036032823089046</v>
      </c>
      <c r="AL14">
        <v>0</v>
      </c>
      <c r="AM14">
        <v>4.6779307134114081</v>
      </c>
      <c r="AN14">
        <v>0.664196296935884</v>
      </c>
      <c r="AO14">
        <v>0</v>
      </c>
      <c r="AP14">
        <v>0.37912982957746477</v>
      </c>
      <c r="AQ14">
        <v>5.3332281640449937</v>
      </c>
      <c r="AR14">
        <v>10.292432473641304</v>
      </c>
      <c r="AS14">
        <v>9.4404986503307065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977.1498351634267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5.790064532711984</v>
      </c>
      <c r="L15">
        <v>561.03012481603764</v>
      </c>
      <c r="M15">
        <v>27.219961625120156</v>
      </c>
      <c r="N15">
        <v>35.139820185348782</v>
      </c>
      <c r="O15">
        <v>0</v>
      </c>
      <c r="P15">
        <v>41.341239999999999</v>
      </c>
      <c r="Q15">
        <v>6.4595989999999999</v>
      </c>
      <c r="R15">
        <v>12.547515198476805</v>
      </c>
      <c r="S15">
        <v>7.8081851325852032</v>
      </c>
      <c r="T15">
        <v>0</v>
      </c>
      <c r="U15">
        <v>123.94614006200497</v>
      </c>
      <c r="V15">
        <v>2.9614471792746113</v>
      </c>
      <c r="W15">
        <v>13.737296807683716</v>
      </c>
      <c r="X15">
        <v>43.888869741919684</v>
      </c>
      <c r="Y15">
        <v>0</v>
      </c>
      <c r="Z15">
        <v>3.8601507272727273</v>
      </c>
      <c r="AA15">
        <v>4.1575252683544308</v>
      </c>
      <c r="AB15">
        <v>7.796550994272736</v>
      </c>
      <c r="AC15">
        <v>5.7290062727902349</v>
      </c>
      <c r="AD15">
        <v>0</v>
      </c>
      <c r="AE15">
        <v>9.7538858158277399</v>
      </c>
      <c r="AF15">
        <v>5.2527916689184053</v>
      </c>
      <c r="AG15">
        <v>12.264521475611399</v>
      </c>
      <c r="AH15">
        <v>5.6056787421658409</v>
      </c>
      <c r="AI15">
        <v>0</v>
      </c>
      <c r="AJ15">
        <v>0</v>
      </c>
      <c r="AK15">
        <v>10.036032823089046</v>
      </c>
      <c r="AL15">
        <v>0</v>
      </c>
      <c r="AM15">
        <v>4.6779307134114081</v>
      </c>
      <c r="AN15">
        <v>0.664196296935884</v>
      </c>
      <c r="AO15">
        <v>0</v>
      </c>
      <c r="AP15">
        <v>0.37912982957746477</v>
      </c>
      <c r="AQ15">
        <v>5.3332281640449937</v>
      </c>
      <c r="AR15">
        <v>10.292432473641304</v>
      </c>
      <c r="AS15">
        <v>9.4404986503307065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977.11382419740801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5.7900039976510778</v>
      </c>
      <c r="L16">
        <v>561.03012481603764</v>
      </c>
      <c r="M16">
        <v>27.219961625120156</v>
      </c>
      <c r="N16">
        <v>35.139820185348782</v>
      </c>
      <c r="O16">
        <v>0</v>
      </c>
      <c r="P16">
        <v>41.341239999999999</v>
      </c>
      <c r="Q16">
        <v>6.4595989999999999</v>
      </c>
      <c r="R16">
        <v>12.547515198476805</v>
      </c>
      <c r="S16">
        <v>7.8081851325852032</v>
      </c>
      <c r="T16">
        <v>0</v>
      </c>
      <c r="U16">
        <v>123.94614006200497</v>
      </c>
      <c r="V16">
        <v>2.9614471792746113</v>
      </c>
      <c r="W16">
        <v>13.737296807683716</v>
      </c>
      <c r="X16">
        <v>43.888869741919684</v>
      </c>
      <c r="Y16">
        <v>0</v>
      </c>
      <c r="Z16">
        <v>3.8601507272727273</v>
      </c>
      <c r="AA16">
        <v>4.1575252683544308</v>
      </c>
      <c r="AB16">
        <v>7.796550994272736</v>
      </c>
      <c r="AC16">
        <v>5.7290062727902349</v>
      </c>
      <c r="AD16">
        <v>0</v>
      </c>
      <c r="AE16">
        <v>9.7538858158277399</v>
      </c>
      <c r="AF16">
        <v>5.2527916689184053</v>
      </c>
      <c r="AG16">
        <v>12.264521475611399</v>
      </c>
      <c r="AH16">
        <v>5.6056787421658409</v>
      </c>
      <c r="AI16">
        <v>0</v>
      </c>
      <c r="AJ16">
        <v>0</v>
      </c>
      <c r="AK16">
        <v>10.036032823089046</v>
      </c>
      <c r="AL16">
        <v>0</v>
      </c>
      <c r="AM16">
        <v>4.6779307134114081</v>
      </c>
      <c r="AN16">
        <v>0.664196296935884</v>
      </c>
      <c r="AO16">
        <v>0</v>
      </c>
      <c r="AP16">
        <v>0.37912982957746477</v>
      </c>
      <c r="AQ16">
        <v>5.3332281640449937</v>
      </c>
      <c r="AR16">
        <v>10.292432473641304</v>
      </c>
      <c r="AS16">
        <v>9.4404986503307065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977.11376366234697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5.7900055888858706</v>
      </c>
      <c r="L17">
        <v>308.70277021252309</v>
      </c>
      <c r="M17">
        <v>27.219961625120156</v>
      </c>
      <c r="N17">
        <v>35.139820185348782</v>
      </c>
      <c r="O17">
        <v>0</v>
      </c>
      <c r="P17">
        <v>41.341239999999999</v>
      </c>
      <c r="Q17">
        <v>3.8594877103694869</v>
      </c>
      <c r="R17">
        <v>12.547515198476805</v>
      </c>
      <c r="S17">
        <v>4.9601788439519856</v>
      </c>
      <c r="T17">
        <v>0</v>
      </c>
      <c r="U17">
        <v>123.94614006200497</v>
      </c>
      <c r="V17">
        <v>2.9614471792746113</v>
      </c>
      <c r="W17">
        <v>13.737296807683716</v>
      </c>
      <c r="X17">
        <v>43.888869741919684</v>
      </c>
      <c r="Y17">
        <v>0</v>
      </c>
      <c r="Z17">
        <v>3.8601507272727273</v>
      </c>
      <c r="AA17">
        <v>4.1575252683544308</v>
      </c>
      <c r="AB17">
        <v>7.796550994272736</v>
      </c>
      <c r="AC17">
        <v>5.7290062727902349</v>
      </c>
      <c r="AD17">
        <v>0</v>
      </c>
      <c r="AE17">
        <v>9.7538858158277399</v>
      </c>
      <c r="AF17">
        <v>5.2527916689184053</v>
      </c>
      <c r="AG17">
        <v>12.264521475611399</v>
      </c>
      <c r="AH17">
        <v>5.6056787421658409</v>
      </c>
      <c r="AI17">
        <v>0</v>
      </c>
      <c r="AJ17">
        <v>0</v>
      </c>
      <c r="AK17">
        <v>10.036032823089046</v>
      </c>
      <c r="AL17">
        <v>0</v>
      </c>
      <c r="AM17">
        <v>4.6779307134114081</v>
      </c>
      <c r="AN17">
        <v>0.664196296935884</v>
      </c>
      <c r="AO17">
        <v>0</v>
      </c>
      <c r="AP17">
        <v>0.37912982957746477</v>
      </c>
      <c r="AQ17">
        <v>5.3332281640449937</v>
      </c>
      <c r="AR17">
        <v>10.292432473641304</v>
      </c>
      <c r="AS17">
        <v>9.4404986503307065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719.33829307180361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5.7900496532547665</v>
      </c>
      <c r="L18">
        <v>308.70277021252309</v>
      </c>
      <c r="M18">
        <v>27.219961625120156</v>
      </c>
      <c r="N18">
        <v>35.139820185348782</v>
      </c>
      <c r="O18">
        <v>0</v>
      </c>
      <c r="P18">
        <v>41.341239999999999</v>
      </c>
      <c r="Q18">
        <v>3.8594877103694869</v>
      </c>
      <c r="R18">
        <v>12.547515198476805</v>
      </c>
      <c r="S18">
        <v>4.8195173137161849</v>
      </c>
      <c r="T18">
        <v>0</v>
      </c>
      <c r="U18">
        <v>123.94614006200497</v>
      </c>
      <c r="V18">
        <v>2.9614471792746113</v>
      </c>
      <c r="W18">
        <v>13.737296807683716</v>
      </c>
      <c r="X18">
        <v>43.888869741919684</v>
      </c>
      <c r="Y18">
        <v>0</v>
      </c>
      <c r="Z18">
        <v>3.8601507272727273</v>
      </c>
      <c r="AA18">
        <v>4.1575252683544308</v>
      </c>
      <c r="AB18">
        <v>7.796550994272736</v>
      </c>
      <c r="AC18">
        <v>5.7290062727902349</v>
      </c>
      <c r="AD18">
        <v>0</v>
      </c>
      <c r="AE18">
        <v>9.7538858158277399</v>
      </c>
      <c r="AF18">
        <v>5.2527916689184053</v>
      </c>
      <c r="AG18">
        <v>12.264521475611399</v>
      </c>
      <c r="AH18">
        <v>5.6056787421658409</v>
      </c>
      <c r="AI18">
        <v>0</v>
      </c>
      <c r="AJ18">
        <v>0</v>
      </c>
      <c r="AK18">
        <v>10.036032823089046</v>
      </c>
      <c r="AL18">
        <v>0</v>
      </c>
      <c r="AM18">
        <v>4.6779307134114081</v>
      </c>
      <c r="AN18">
        <v>0.664196296935884</v>
      </c>
      <c r="AO18">
        <v>0</v>
      </c>
      <c r="AP18">
        <v>0.37912982957746477</v>
      </c>
      <c r="AQ18">
        <v>5.3332281640449937</v>
      </c>
      <c r="AR18">
        <v>10.292432473641304</v>
      </c>
      <c r="AS18">
        <v>9.4404986503307065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719.19767560593652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5.7899458341282592</v>
      </c>
      <c r="L19">
        <v>308.70277021252309</v>
      </c>
      <c r="M19">
        <v>27.219961625120156</v>
      </c>
      <c r="N19">
        <v>35.139820185348782</v>
      </c>
      <c r="O19">
        <v>0</v>
      </c>
      <c r="P19">
        <v>41.341239999999999</v>
      </c>
      <c r="Q19">
        <v>3.8594167707108498</v>
      </c>
      <c r="R19">
        <v>12.547515198476805</v>
      </c>
      <c r="S19">
        <v>4.4216559259259247</v>
      </c>
      <c r="T19">
        <v>0</v>
      </c>
      <c r="U19">
        <v>123.94614006200497</v>
      </c>
      <c r="V19">
        <v>2.9614471792746113</v>
      </c>
      <c r="W19">
        <v>13.737296807683716</v>
      </c>
      <c r="X19">
        <v>43.888869741919684</v>
      </c>
      <c r="Y19">
        <v>0</v>
      </c>
      <c r="Z19">
        <v>5.790225784090909</v>
      </c>
      <c r="AA19">
        <v>4.1575252683544308</v>
      </c>
      <c r="AB19">
        <v>7.796550994272736</v>
      </c>
      <c r="AC19">
        <v>5.7290062727902349</v>
      </c>
      <c r="AD19">
        <v>0</v>
      </c>
      <c r="AE19">
        <v>9.7538858158277399</v>
      </c>
      <c r="AF19">
        <v>5.2527916689184053</v>
      </c>
      <c r="AG19">
        <v>12.264521475611399</v>
      </c>
      <c r="AH19">
        <v>6.8669566742581525</v>
      </c>
      <c r="AI19">
        <v>0</v>
      </c>
      <c r="AJ19">
        <v>0</v>
      </c>
      <c r="AK19">
        <v>10.036032823089046</v>
      </c>
      <c r="AL19">
        <v>0</v>
      </c>
      <c r="AM19">
        <v>4.6779307134114081</v>
      </c>
      <c r="AN19">
        <v>0.664196296935884</v>
      </c>
      <c r="AO19">
        <v>0</v>
      </c>
      <c r="AP19">
        <v>0.37912982957746477</v>
      </c>
      <c r="AQ19">
        <v>5.3332281640449937</v>
      </c>
      <c r="AR19">
        <v>10.292432473641304</v>
      </c>
      <c r="AS19">
        <v>9.4404986503307065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721.99099244827164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5.789954162171723</v>
      </c>
      <c r="L20">
        <v>308.70277021252309</v>
      </c>
      <c r="M20">
        <v>27.219961625120156</v>
      </c>
      <c r="N20">
        <v>35.139820185348782</v>
      </c>
      <c r="O20">
        <v>0</v>
      </c>
      <c r="P20">
        <v>41.341239999999999</v>
      </c>
      <c r="Q20">
        <v>3.8594167707108498</v>
      </c>
      <c r="R20">
        <v>12.547515198476805</v>
      </c>
      <c r="S20">
        <v>4.8194320782608697</v>
      </c>
      <c r="T20">
        <v>0</v>
      </c>
      <c r="U20">
        <v>123.94614006200497</v>
      </c>
      <c r="V20">
        <v>2.9614471792746113</v>
      </c>
      <c r="W20">
        <v>13.737296807683716</v>
      </c>
      <c r="X20">
        <v>43.888869741919684</v>
      </c>
      <c r="Y20">
        <v>0</v>
      </c>
      <c r="Z20">
        <v>5.790225784090909</v>
      </c>
      <c r="AA20">
        <v>4.1575252683544308</v>
      </c>
      <c r="AB20">
        <v>7.796550994272736</v>
      </c>
      <c r="AC20">
        <v>5.7290062727902349</v>
      </c>
      <c r="AD20">
        <v>0</v>
      </c>
      <c r="AE20">
        <v>9.7538858158277399</v>
      </c>
      <c r="AF20">
        <v>5.2527916689184053</v>
      </c>
      <c r="AG20">
        <v>12.264521475611399</v>
      </c>
      <c r="AH20">
        <v>12.612777235056473</v>
      </c>
      <c r="AI20">
        <v>0</v>
      </c>
      <c r="AJ20">
        <v>0</v>
      </c>
      <c r="AK20">
        <v>10.036032823089046</v>
      </c>
      <c r="AL20">
        <v>0</v>
      </c>
      <c r="AM20">
        <v>4.6779307134114081</v>
      </c>
      <c r="AN20">
        <v>0.664196296935884</v>
      </c>
      <c r="AO20">
        <v>0</v>
      </c>
      <c r="AP20">
        <v>0.37912982957746477</v>
      </c>
      <c r="AQ20">
        <v>5.3332281640449937</v>
      </c>
      <c r="AR20">
        <v>10.292432473641304</v>
      </c>
      <c r="AS20">
        <v>9.4404986503307065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728.13459748944842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5.789954162171723</v>
      </c>
      <c r="L21">
        <v>308.70277021252309</v>
      </c>
      <c r="M21">
        <v>27.219961625120156</v>
      </c>
      <c r="N21">
        <v>35.139820185348782</v>
      </c>
      <c r="O21">
        <v>0</v>
      </c>
      <c r="P21">
        <v>41.341239999999999</v>
      </c>
      <c r="Q21">
        <v>3.8594877103694869</v>
      </c>
      <c r="R21">
        <v>12.547515198476805</v>
      </c>
      <c r="S21">
        <v>4.8195173137161849</v>
      </c>
      <c r="T21">
        <v>0</v>
      </c>
      <c r="U21">
        <v>123.94614006200497</v>
      </c>
      <c r="V21">
        <v>2.9614471792746113</v>
      </c>
      <c r="W21">
        <v>13.737296807683716</v>
      </c>
      <c r="X21">
        <v>43.888869741919684</v>
      </c>
      <c r="Y21">
        <v>0</v>
      </c>
      <c r="Z21">
        <v>5.790225784090909</v>
      </c>
      <c r="AA21">
        <v>4.1575252683544308</v>
      </c>
      <c r="AB21">
        <v>7.796550994272736</v>
      </c>
      <c r="AC21">
        <v>5.7290062727902349</v>
      </c>
      <c r="AD21">
        <v>0</v>
      </c>
      <c r="AE21">
        <v>9.7538858158277399</v>
      </c>
      <c r="AF21">
        <v>5.2527916689184053</v>
      </c>
      <c r="AG21">
        <v>12.264521475611399</v>
      </c>
      <c r="AH21">
        <v>12.612777235056473</v>
      </c>
      <c r="AI21">
        <v>0</v>
      </c>
      <c r="AJ21">
        <v>0</v>
      </c>
      <c r="AK21">
        <v>10.036032823089046</v>
      </c>
      <c r="AL21">
        <v>0</v>
      </c>
      <c r="AM21">
        <v>4.6779307134114081</v>
      </c>
      <c r="AN21">
        <v>0.664196296935884</v>
      </c>
      <c r="AO21">
        <v>0</v>
      </c>
      <c r="AP21">
        <v>0.37912982957746477</v>
      </c>
      <c r="AQ21">
        <v>5.3332281640449937</v>
      </c>
      <c r="AR21">
        <v>10.292432473641304</v>
      </c>
      <c r="AS21">
        <v>9.4404986503307065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728.13475366456237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5.789954162171723</v>
      </c>
      <c r="L22">
        <v>308.70277021252309</v>
      </c>
      <c r="M22">
        <v>27.219961625120156</v>
      </c>
      <c r="N22">
        <v>35.139820185348782</v>
      </c>
      <c r="O22">
        <v>0</v>
      </c>
      <c r="P22">
        <v>41.341239999999999</v>
      </c>
      <c r="Q22">
        <v>3.8594877103694869</v>
      </c>
      <c r="R22">
        <v>12.547515198476805</v>
      </c>
      <c r="S22">
        <v>4.8195173137161849</v>
      </c>
      <c r="T22">
        <v>0</v>
      </c>
      <c r="U22">
        <v>123.94614006200497</v>
      </c>
      <c r="V22">
        <v>2.9614471792746113</v>
      </c>
      <c r="W22">
        <v>13.737296807683716</v>
      </c>
      <c r="X22">
        <v>43.888869741919684</v>
      </c>
      <c r="Y22">
        <v>0</v>
      </c>
      <c r="Z22">
        <v>5.790225784090909</v>
      </c>
      <c r="AA22">
        <v>4.1575252683544308</v>
      </c>
      <c r="AB22">
        <v>7.796550994272736</v>
      </c>
      <c r="AC22">
        <v>5.7290062727902349</v>
      </c>
      <c r="AD22">
        <v>0</v>
      </c>
      <c r="AE22">
        <v>9.7538858158277399</v>
      </c>
      <c r="AF22">
        <v>5.2527916689184053</v>
      </c>
      <c r="AG22">
        <v>12.264521475611399</v>
      </c>
      <c r="AH22">
        <v>12.612777235056473</v>
      </c>
      <c r="AI22">
        <v>0</v>
      </c>
      <c r="AJ22">
        <v>0</v>
      </c>
      <c r="AK22">
        <v>10.036032823089046</v>
      </c>
      <c r="AL22">
        <v>0</v>
      </c>
      <c r="AM22">
        <v>4.6779307134114081</v>
      </c>
      <c r="AN22">
        <v>0.664196296935884</v>
      </c>
      <c r="AO22">
        <v>0</v>
      </c>
      <c r="AP22">
        <v>0.37912982957746477</v>
      </c>
      <c r="AQ22">
        <v>5.3332281640449937</v>
      </c>
      <c r="AR22">
        <v>10.292432473641304</v>
      </c>
      <c r="AS22">
        <v>9.4404986503307065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728.13475366456237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5.789954162171723</v>
      </c>
      <c r="L23">
        <v>308.69862152291029</v>
      </c>
      <c r="M23">
        <v>27.219961625120156</v>
      </c>
      <c r="N23">
        <v>35.139820185348782</v>
      </c>
      <c r="O23">
        <v>0</v>
      </c>
      <c r="P23">
        <v>41.341239999999999</v>
      </c>
      <c r="Q23">
        <v>3.8559825689102567</v>
      </c>
      <c r="R23">
        <v>12.547515198476805</v>
      </c>
      <c r="S23">
        <v>4.8204659029615629</v>
      </c>
      <c r="T23">
        <v>0</v>
      </c>
      <c r="U23">
        <v>123.94614006200497</v>
      </c>
      <c r="V23">
        <v>2.9614471792746113</v>
      </c>
      <c r="W23">
        <v>13.737296807683716</v>
      </c>
      <c r="X23">
        <v>43.888869741919684</v>
      </c>
      <c r="Y23">
        <v>0</v>
      </c>
      <c r="Z23">
        <v>5.790225784090909</v>
      </c>
      <c r="AA23">
        <v>4.1575252683544308</v>
      </c>
      <c r="AB23">
        <v>7.796550994272736</v>
      </c>
      <c r="AC23">
        <v>5.7290062727902349</v>
      </c>
      <c r="AD23">
        <v>0</v>
      </c>
      <c r="AE23">
        <v>9.7538858158277399</v>
      </c>
      <c r="AF23">
        <v>5.2527916689184053</v>
      </c>
      <c r="AG23">
        <v>12.264521475611399</v>
      </c>
      <c r="AH23">
        <v>12.612777235056473</v>
      </c>
      <c r="AI23">
        <v>0</v>
      </c>
      <c r="AJ23">
        <v>0</v>
      </c>
      <c r="AK23">
        <v>10.036032823089046</v>
      </c>
      <c r="AL23">
        <v>0</v>
      </c>
      <c r="AM23">
        <v>4.6779307134114081</v>
      </c>
      <c r="AN23">
        <v>0.664196296935884</v>
      </c>
      <c r="AO23">
        <v>0</v>
      </c>
      <c r="AP23">
        <v>0.37912982957746477</v>
      </c>
      <c r="AQ23">
        <v>5.3332281640449937</v>
      </c>
      <c r="AR23">
        <v>10.292432473641304</v>
      </c>
      <c r="AS23">
        <v>9.4404986503307065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728.12804842273567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5.789954162171723</v>
      </c>
      <c r="L24">
        <v>356.93429825631483</v>
      </c>
      <c r="M24">
        <v>27.219961625120156</v>
      </c>
      <c r="N24">
        <v>35.139820185348782</v>
      </c>
      <c r="O24">
        <v>0</v>
      </c>
      <c r="P24">
        <v>41.341239999999999</v>
      </c>
      <c r="Q24">
        <v>3.8559825689102567</v>
      </c>
      <c r="R24">
        <v>12.547515198476805</v>
      </c>
      <c r="S24">
        <v>4.8204659029615629</v>
      </c>
      <c r="T24">
        <v>0</v>
      </c>
      <c r="U24">
        <v>123.94614006200497</v>
      </c>
      <c r="V24">
        <v>2.9614471792746113</v>
      </c>
      <c r="W24">
        <v>13.737296807683716</v>
      </c>
      <c r="X24">
        <v>43.888869741919684</v>
      </c>
      <c r="Y24">
        <v>0</v>
      </c>
      <c r="Z24">
        <v>5.790225784090909</v>
      </c>
      <c r="AA24">
        <v>8.3150502299578051</v>
      </c>
      <c r="AB24">
        <v>7.796550994272736</v>
      </c>
      <c r="AC24">
        <v>5.7290062727902349</v>
      </c>
      <c r="AD24">
        <v>0</v>
      </c>
      <c r="AE24">
        <v>9.7538858158277399</v>
      </c>
      <c r="AF24">
        <v>5.2527916689184053</v>
      </c>
      <c r="AG24">
        <v>12.264521475611399</v>
      </c>
      <c r="AH24">
        <v>12.612777235056473</v>
      </c>
      <c r="AI24">
        <v>0</v>
      </c>
      <c r="AJ24">
        <v>0</v>
      </c>
      <c r="AK24">
        <v>10.036032823089046</v>
      </c>
      <c r="AL24">
        <v>0</v>
      </c>
      <c r="AM24">
        <v>4.6779307134114081</v>
      </c>
      <c r="AN24">
        <v>0.664196296935884</v>
      </c>
      <c r="AO24">
        <v>0</v>
      </c>
      <c r="AP24">
        <v>0.37912982957746477</v>
      </c>
      <c r="AQ24">
        <v>5.3332281640449937</v>
      </c>
      <c r="AR24">
        <v>10.292432473641304</v>
      </c>
      <c r="AS24">
        <v>9.4404986503307065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780.52125011774365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5.789954162171723</v>
      </c>
      <c r="L25">
        <v>453.40881606271375</v>
      </c>
      <c r="M25">
        <v>27.219961625120156</v>
      </c>
      <c r="N25">
        <v>35.139820185348782</v>
      </c>
      <c r="O25">
        <v>0</v>
      </c>
      <c r="P25">
        <v>41.341239999999999</v>
      </c>
      <c r="Q25">
        <v>6.4591576708692768</v>
      </c>
      <c r="R25">
        <v>12.547515198476805</v>
      </c>
      <c r="S25">
        <v>7.6018461286804806</v>
      </c>
      <c r="T25">
        <v>0</v>
      </c>
      <c r="U25">
        <v>123.94614006200497</v>
      </c>
      <c r="V25">
        <v>2.9614471792746113</v>
      </c>
      <c r="W25">
        <v>13.737296807683716</v>
      </c>
      <c r="X25">
        <v>43.888869741919684</v>
      </c>
      <c r="Y25">
        <v>0</v>
      </c>
      <c r="Z25">
        <v>5.790225784090909</v>
      </c>
      <c r="AA25">
        <v>8.3150502299578051</v>
      </c>
      <c r="AB25">
        <v>7.796550994272736</v>
      </c>
      <c r="AC25">
        <v>2.8645028803909454</v>
      </c>
      <c r="AD25">
        <v>2.6978508875950205</v>
      </c>
      <c r="AE25">
        <v>9.7538858158277399</v>
      </c>
      <c r="AF25">
        <v>5.2527916689184053</v>
      </c>
      <c r="AG25">
        <v>12.264521475611399</v>
      </c>
      <c r="AH25">
        <v>12.612777235056473</v>
      </c>
      <c r="AI25">
        <v>0</v>
      </c>
      <c r="AJ25">
        <v>0</v>
      </c>
      <c r="AK25">
        <v>10.036032823089046</v>
      </c>
      <c r="AL25">
        <v>0</v>
      </c>
      <c r="AM25">
        <v>4.6779307134114081</v>
      </c>
      <c r="AN25">
        <v>0.664196296935884</v>
      </c>
      <c r="AO25">
        <v>0</v>
      </c>
      <c r="AP25">
        <v>0.37912982957746477</v>
      </c>
      <c r="AQ25">
        <v>5.3332281640449937</v>
      </c>
      <c r="AR25">
        <v>10.292432473641304</v>
      </c>
      <c r="AS25">
        <v>9.4404986503307065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882.21367074701629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9.0401182767271813</v>
      </c>
      <c r="L26">
        <v>561.02787207834558</v>
      </c>
      <c r="M26">
        <v>27.219961625120156</v>
      </c>
      <c r="N26">
        <v>35.139820185348782</v>
      </c>
      <c r="O26">
        <v>0</v>
      </c>
      <c r="P26">
        <v>41.341239999999999</v>
      </c>
      <c r="Q26">
        <v>6.4591576708692768</v>
      </c>
      <c r="R26">
        <v>12.547938144848953</v>
      </c>
      <c r="S26">
        <v>7.8091933255567341</v>
      </c>
      <c r="T26">
        <v>0</v>
      </c>
      <c r="U26">
        <v>123.94614006200497</v>
      </c>
      <c r="V26">
        <v>2.9614471792746113</v>
      </c>
      <c r="W26">
        <v>13.737296807683716</v>
      </c>
      <c r="X26">
        <v>43.888869741919684</v>
      </c>
      <c r="Y26">
        <v>0</v>
      </c>
      <c r="Z26">
        <v>5.790225784090909</v>
      </c>
      <c r="AA26">
        <v>8.3150502299578051</v>
      </c>
      <c r="AB26">
        <v>7.796550994272736</v>
      </c>
      <c r="AC26">
        <v>2.8645028803909454</v>
      </c>
      <c r="AD26">
        <v>2.6978508875950205</v>
      </c>
      <c r="AE26">
        <v>9.7538858158277399</v>
      </c>
      <c r="AF26">
        <v>5.2527916689184053</v>
      </c>
      <c r="AG26">
        <v>12.264521475611399</v>
      </c>
      <c r="AH26">
        <v>12.612777235056473</v>
      </c>
      <c r="AI26">
        <v>0</v>
      </c>
      <c r="AJ26">
        <v>0</v>
      </c>
      <c r="AK26">
        <v>10.036032823089046</v>
      </c>
      <c r="AL26">
        <v>0</v>
      </c>
      <c r="AM26">
        <v>4.6779307134114081</v>
      </c>
      <c r="AN26">
        <v>0.664196296935884</v>
      </c>
      <c r="AO26">
        <v>0</v>
      </c>
      <c r="AP26">
        <v>0.37912982957746477</v>
      </c>
      <c r="AQ26">
        <v>5.3332281640449937</v>
      </c>
      <c r="AR26">
        <v>10.292432473641304</v>
      </c>
      <c r="AS26">
        <v>9.4404986503307065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993.29066102045181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9.0401182767271813</v>
      </c>
      <c r="L27">
        <v>561.02787207834558</v>
      </c>
      <c r="M27">
        <v>27.219961625120156</v>
      </c>
      <c r="N27">
        <v>35.139820185348782</v>
      </c>
      <c r="O27">
        <v>0</v>
      </c>
      <c r="P27">
        <v>41.341239999999999</v>
      </c>
      <c r="Q27">
        <v>6.4591576708692768</v>
      </c>
      <c r="R27">
        <v>12.547938144848953</v>
      </c>
      <c r="S27">
        <v>7.8091933255567341</v>
      </c>
      <c r="T27">
        <v>0</v>
      </c>
      <c r="U27">
        <v>123.94614006200497</v>
      </c>
      <c r="V27">
        <v>2.9614471792746113</v>
      </c>
      <c r="W27">
        <v>13.737296807683716</v>
      </c>
      <c r="X27">
        <v>43.888869741919684</v>
      </c>
      <c r="Y27">
        <v>0</v>
      </c>
      <c r="Z27">
        <v>5.790225784090909</v>
      </c>
      <c r="AA27">
        <v>8.3150502299578051</v>
      </c>
      <c r="AB27">
        <v>7.796550994272736</v>
      </c>
      <c r="AC27">
        <v>2.8645028803909454</v>
      </c>
      <c r="AD27">
        <v>2.6978508875950205</v>
      </c>
      <c r="AE27">
        <v>9.7538858158277399</v>
      </c>
      <c r="AF27">
        <v>5.2527916689184053</v>
      </c>
      <c r="AG27">
        <v>12.264521475611399</v>
      </c>
      <c r="AH27">
        <v>12.612777235056473</v>
      </c>
      <c r="AI27">
        <v>0.94202972222786596</v>
      </c>
      <c r="AJ27">
        <v>0</v>
      </c>
      <c r="AK27">
        <v>10.036032823089046</v>
      </c>
      <c r="AL27">
        <v>0</v>
      </c>
      <c r="AM27">
        <v>4.6779307134114081</v>
      </c>
      <c r="AN27">
        <v>0.664196296935884</v>
      </c>
      <c r="AO27">
        <v>0</v>
      </c>
      <c r="AP27">
        <v>0.37912982957746477</v>
      </c>
      <c r="AQ27">
        <v>2.6666140820224968</v>
      </c>
      <c r="AR27">
        <v>10.292432473641304</v>
      </c>
      <c r="AS27">
        <v>9.4404986503307065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991.56607666065725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9.0401182767271813</v>
      </c>
      <c r="L28">
        <v>561.02787207834558</v>
      </c>
      <c r="M28">
        <v>27.219961625120156</v>
      </c>
      <c r="N28">
        <v>35.139820185348782</v>
      </c>
      <c r="O28">
        <v>0</v>
      </c>
      <c r="P28">
        <v>41.341239999999999</v>
      </c>
      <c r="Q28">
        <v>6.4591576708692768</v>
      </c>
      <c r="R28">
        <v>12.547938144848953</v>
      </c>
      <c r="S28">
        <v>7.8091933255567341</v>
      </c>
      <c r="T28">
        <v>0</v>
      </c>
      <c r="U28">
        <v>123.94614006200497</v>
      </c>
      <c r="V28">
        <v>2.9614471792746113</v>
      </c>
      <c r="W28">
        <v>13.737296807683716</v>
      </c>
      <c r="X28">
        <v>43.888869741919684</v>
      </c>
      <c r="Y28">
        <v>0</v>
      </c>
      <c r="Z28">
        <v>5.790225784090909</v>
      </c>
      <c r="AA28">
        <v>8.3150502299578051</v>
      </c>
      <c r="AB28">
        <v>7.796550994272736</v>
      </c>
      <c r="AC28">
        <v>2.8645028803909454</v>
      </c>
      <c r="AD28">
        <v>2.6978508875950205</v>
      </c>
      <c r="AE28">
        <v>9.7538858158277399</v>
      </c>
      <c r="AF28">
        <v>5.2527916689184053</v>
      </c>
      <c r="AG28">
        <v>12.264521475611399</v>
      </c>
      <c r="AH28">
        <v>12.612777235056473</v>
      </c>
      <c r="AI28">
        <v>1.5072474019611375</v>
      </c>
      <c r="AJ28">
        <v>0</v>
      </c>
      <c r="AK28">
        <v>10.036032823089046</v>
      </c>
      <c r="AL28">
        <v>0</v>
      </c>
      <c r="AM28">
        <v>4.6779307134114081</v>
      </c>
      <c r="AN28">
        <v>0.664196296935884</v>
      </c>
      <c r="AO28">
        <v>0</v>
      </c>
      <c r="AP28">
        <v>0.37912982957746477</v>
      </c>
      <c r="AQ28">
        <v>0</v>
      </c>
      <c r="AR28">
        <v>10.292432473641304</v>
      </c>
      <c r="AS28">
        <v>9.4404986503307065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989.46468025836793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9.0401182767271813</v>
      </c>
      <c r="L29">
        <v>561.02787207834558</v>
      </c>
      <c r="M29">
        <v>27.219961625120156</v>
      </c>
      <c r="N29">
        <v>35.139820185348782</v>
      </c>
      <c r="O29">
        <v>0</v>
      </c>
      <c r="P29">
        <v>41.341239999999999</v>
      </c>
      <c r="Q29">
        <v>6.4591576708692768</v>
      </c>
      <c r="R29">
        <v>11.215260896747546</v>
      </c>
      <c r="S29">
        <v>7.8091933255567341</v>
      </c>
      <c r="T29">
        <v>0</v>
      </c>
      <c r="U29">
        <v>123.94614006200497</v>
      </c>
      <c r="V29">
        <v>2.9914618466321246</v>
      </c>
      <c r="W29">
        <v>13.737296807683716</v>
      </c>
      <c r="X29">
        <v>43.888869741919684</v>
      </c>
      <c r="Y29">
        <v>0</v>
      </c>
      <c r="Z29">
        <v>3.8601507272727273</v>
      </c>
      <c r="AA29">
        <v>8.3150502299578051</v>
      </c>
      <c r="AB29">
        <v>7.796550994272736</v>
      </c>
      <c r="AC29">
        <v>2.8645028803909454</v>
      </c>
      <c r="AD29">
        <v>2.6978508875950205</v>
      </c>
      <c r="AE29">
        <v>9.7538858158277399</v>
      </c>
      <c r="AF29">
        <v>5.2527916689184053</v>
      </c>
      <c r="AG29">
        <v>12.264521475611399</v>
      </c>
      <c r="AH29">
        <v>12.612777235056473</v>
      </c>
      <c r="AI29">
        <v>9.6795419536790828</v>
      </c>
      <c r="AJ29">
        <v>0</v>
      </c>
      <c r="AK29">
        <v>10.036032823089046</v>
      </c>
      <c r="AL29">
        <v>0</v>
      </c>
      <c r="AM29">
        <v>4.6779307134114081</v>
      </c>
      <c r="AN29">
        <v>0.664196296935884</v>
      </c>
      <c r="AO29">
        <v>0</v>
      </c>
      <c r="AP29">
        <v>0.37912982957746477</v>
      </c>
      <c r="AQ29">
        <v>0</v>
      </c>
      <c r="AR29">
        <v>10.292432473641304</v>
      </c>
      <c r="AS29">
        <v>9.4404986503307065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994.40423717252395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9.0401182767271813</v>
      </c>
      <c r="L30">
        <v>561.02787207834558</v>
      </c>
      <c r="M30">
        <v>27.219961625120156</v>
      </c>
      <c r="N30">
        <v>35.139820185348782</v>
      </c>
      <c r="O30">
        <v>0</v>
      </c>
      <c r="P30">
        <v>41.341239999999999</v>
      </c>
      <c r="Q30">
        <v>6.4591576708692768</v>
      </c>
      <c r="R30">
        <v>11.215260896747546</v>
      </c>
      <c r="S30">
        <v>7.8091933255567341</v>
      </c>
      <c r="T30">
        <v>0</v>
      </c>
      <c r="U30">
        <v>123.94614006200497</v>
      </c>
      <c r="V30">
        <v>2.9914618466321246</v>
      </c>
      <c r="W30">
        <v>13.737296807683716</v>
      </c>
      <c r="X30">
        <v>43.888869741919684</v>
      </c>
      <c r="Y30">
        <v>0</v>
      </c>
      <c r="Z30">
        <v>3.8601507272727273</v>
      </c>
      <c r="AA30">
        <v>8.3150502299578051</v>
      </c>
      <c r="AB30">
        <v>7.796550994272736</v>
      </c>
      <c r="AC30">
        <v>2.8645028803909454</v>
      </c>
      <c r="AD30">
        <v>2.6978508875950205</v>
      </c>
      <c r="AE30">
        <v>9.7538858158277399</v>
      </c>
      <c r="AF30">
        <v>5.2527916689184053</v>
      </c>
      <c r="AG30">
        <v>12.264521475611399</v>
      </c>
      <c r="AH30">
        <v>12.612777235056473</v>
      </c>
      <c r="AI30">
        <v>9.6795419536790828</v>
      </c>
      <c r="AJ30">
        <v>0</v>
      </c>
      <c r="AK30">
        <v>10.036032823089046</v>
      </c>
      <c r="AL30">
        <v>0</v>
      </c>
      <c r="AM30">
        <v>4.6779307134114081</v>
      </c>
      <c r="AN30">
        <v>0.664196296935884</v>
      </c>
      <c r="AO30">
        <v>0</v>
      </c>
      <c r="AP30">
        <v>0.37912982957746477</v>
      </c>
      <c r="AQ30">
        <v>0</v>
      </c>
      <c r="AR30">
        <v>10.292432473641304</v>
      </c>
      <c r="AS30">
        <v>9.4404986503307065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994.40423717252395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5.789954162171723</v>
      </c>
      <c r="L31">
        <v>463.05035283428907</v>
      </c>
      <c r="M31">
        <v>27.219961625120156</v>
      </c>
      <c r="N31">
        <v>35.139820185348782</v>
      </c>
      <c r="O31">
        <v>0</v>
      </c>
      <c r="P31">
        <v>41.341239999999999</v>
      </c>
      <c r="Q31">
        <v>3.8559825689102567</v>
      </c>
      <c r="R31">
        <v>12.546643335732796</v>
      </c>
      <c r="S31">
        <v>4.8204659029615629</v>
      </c>
      <c r="T31">
        <v>0</v>
      </c>
      <c r="U31">
        <v>123.94614006200497</v>
      </c>
      <c r="V31">
        <v>2.9914618466321246</v>
      </c>
      <c r="W31">
        <v>13.737296807683716</v>
      </c>
      <c r="X31">
        <v>43.888869741919684</v>
      </c>
      <c r="Y31">
        <v>0</v>
      </c>
      <c r="Z31">
        <v>3.8601507272727273</v>
      </c>
      <c r="AA31">
        <v>8.3150502299578051</v>
      </c>
      <c r="AB31">
        <v>7.796550994272736</v>
      </c>
      <c r="AC31">
        <v>2.8645028803909454</v>
      </c>
      <c r="AD31">
        <v>2.6978508875950205</v>
      </c>
      <c r="AE31">
        <v>9.7538858158277399</v>
      </c>
      <c r="AF31">
        <v>5.2527916689184053</v>
      </c>
      <c r="AG31">
        <v>12.264521475611399</v>
      </c>
      <c r="AH31">
        <v>12.612777235056473</v>
      </c>
      <c r="AI31">
        <v>9.6795419536790828</v>
      </c>
      <c r="AJ31">
        <v>0</v>
      </c>
      <c r="AK31">
        <v>10.036032823089046</v>
      </c>
      <c r="AL31">
        <v>0</v>
      </c>
      <c r="AM31">
        <v>4.6779307134114081</v>
      </c>
      <c r="AN31">
        <v>0.664196296935884</v>
      </c>
      <c r="AO31">
        <v>0</v>
      </c>
      <c r="AP31">
        <v>7.5825904556752269E-2</v>
      </c>
      <c r="AQ31">
        <v>0</v>
      </c>
      <c r="AR31">
        <v>10.292432473641304</v>
      </c>
      <c r="AS31">
        <v>9.4404986503307065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888.61272980332228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5.789954162171723</v>
      </c>
      <c r="L32">
        <v>376.22770547473277</v>
      </c>
      <c r="M32">
        <v>27.219961625120156</v>
      </c>
      <c r="N32">
        <v>35.139820185348782</v>
      </c>
      <c r="O32">
        <v>0</v>
      </c>
      <c r="P32">
        <v>41.341239999999999</v>
      </c>
      <c r="Q32">
        <v>3.857050747980614</v>
      </c>
      <c r="R32">
        <v>12.597389196694214</v>
      </c>
      <c r="S32">
        <v>4.8258526399999999</v>
      </c>
      <c r="T32">
        <v>0</v>
      </c>
      <c r="U32">
        <v>123.94614006200497</v>
      </c>
      <c r="V32">
        <v>3.0707999999999998</v>
      </c>
      <c r="W32">
        <v>13.731146607679465</v>
      </c>
      <c r="X32">
        <v>43.888869741919684</v>
      </c>
      <c r="Y32">
        <v>0</v>
      </c>
      <c r="Z32">
        <v>3.8601507272727273</v>
      </c>
      <c r="AA32">
        <v>8.3150502299578051</v>
      </c>
      <c r="AB32">
        <v>3.898275497136368</v>
      </c>
      <c r="AC32">
        <v>2.8645028803909454</v>
      </c>
      <c r="AD32">
        <v>2.6978508875950205</v>
      </c>
      <c r="AE32">
        <v>9.7538858158277399</v>
      </c>
      <c r="AF32">
        <v>5.2527916689184053</v>
      </c>
      <c r="AG32">
        <v>12.264521475611399</v>
      </c>
      <c r="AH32">
        <v>12.612777235056473</v>
      </c>
      <c r="AI32">
        <v>9.6795419536790828</v>
      </c>
      <c r="AJ32">
        <v>0</v>
      </c>
      <c r="AK32">
        <v>10.036032823089046</v>
      </c>
      <c r="AL32">
        <v>0</v>
      </c>
      <c r="AM32">
        <v>4.6779307134114081</v>
      </c>
      <c r="AN32">
        <v>0.664196296935884</v>
      </c>
      <c r="AO32">
        <v>0</v>
      </c>
      <c r="AP32">
        <v>7.5825904556752269E-2</v>
      </c>
      <c r="AQ32">
        <v>0</v>
      </c>
      <c r="AR32">
        <v>12.089524052717392</v>
      </c>
      <c r="AS32">
        <v>9.4404986503307065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799.81928725613966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5.789954162171723</v>
      </c>
      <c r="L33">
        <v>308.69862152291029</v>
      </c>
      <c r="M33">
        <v>27.219961625120156</v>
      </c>
      <c r="N33">
        <v>35.139820185348782</v>
      </c>
      <c r="O33">
        <v>0</v>
      </c>
      <c r="P33">
        <v>41.341239999999999</v>
      </c>
      <c r="Q33">
        <v>3.857050747980614</v>
      </c>
      <c r="R33">
        <v>11.775711993249462</v>
      </c>
      <c r="S33">
        <v>4.8258526399999999</v>
      </c>
      <c r="T33">
        <v>0</v>
      </c>
      <c r="U33">
        <v>123.94614006200497</v>
      </c>
      <c r="V33">
        <v>3.0707999999999998</v>
      </c>
      <c r="W33">
        <v>13.731146607679465</v>
      </c>
      <c r="X33">
        <v>43.891761256814426</v>
      </c>
      <c r="Y33">
        <v>0</v>
      </c>
      <c r="Z33">
        <v>3.8601507272727273</v>
      </c>
      <c r="AA33">
        <v>8.3150502299578051</v>
      </c>
      <c r="AB33">
        <v>3.898275497136368</v>
      </c>
      <c r="AC33">
        <v>2.8645028803909454</v>
      </c>
      <c r="AD33">
        <v>2.6978508875950205</v>
      </c>
      <c r="AE33">
        <v>9.7538858158277399</v>
      </c>
      <c r="AF33">
        <v>5.2527916689184053</v>
      </c>
      <c r="AG33">
        <v>12.264521475611399</v>
      </c>
      <c r="AH33">
        <v>12.612777235056473</v>
      </c>
      <c r="AI33">
        <v>9.6795419536790828</v>
      </c>
      <c r="AJ33">
        <v>0</v>
      </c>
      <c r="AK33">
        <v>10.036032823089046</v>
      </c>
      <c r="AL33">
        <v>0</v>
      </c>
      <c r="AM33">
        <v>4.6779307134114081</v>
      </c>
      <c r="AN33">
        <v>0.664196296935884</v>
      </c>
      <c r="AO33">
        <v>0</v>
      </c>
      <c r="AP33">
        <v>7.5825904556752269E-2</v>
      </c>
      <c r="AQ33">
        <v>0</v>
      </c>
      <c r="AR33">
        <v>12.089524052717392</v>
      </c>
      <c r="AS33">
        <v>9.4404986503307065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731.471417615767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5.789954162171723</v>
      </c>
      <c r="L34">
        <v>308.69862152291029</v>
      </c>
      <c r="M34">
        <v>27.219961625120156</v>
      </c>
      <c r="N34">
        <v>35.139820185348782</v>
      </c>
      <c r="O34">
        <v>0</v>
      </c>
      <c r="P34">
        <v>41.341239999999999</v>
      </c>
      <c r="Q34">
        <v>3.857050747980614</v>
      </c>
      <c r="R34">
        <v>12.546643335732796</v>
      </c>
      <c r="S34">
        <v>4.8258526399999999</v>
      </c>
      <c r="T34">
        <v>0</v>
      </c>
      <c r="U34">
        <v>123.94614006200497</v>
      </c>
      <c r="V34">
        <v>3.0707999999999998</v>
      </c>
      <c r="W34">
        <v>13.731146607679465</v>
      </c>
      <c r="X34">
        <v>43.891761256814426</v>
      </c>
      <c r="Y34">
        <v>0</v>
      </c>
      <c r="Z34">
        <v>3.8601507272727273</v>
      </c>
      <c r="AA34">
        <v>8.3150502299578051</v>
      </c>
      <c r="AB34">
        <v>3.898275497136368</v>
      </c>
      <c r="AC34">
        <v>2.8645028803909454</v>
      </c>
      <c r="AD34">
        <v>2.6978508875950205</v>
      </c>
      <c r="AE34">
        <v>9.7538858158277399</v>
      </c>
      <c r="AF34">
        <v>5.2527916689184053</v>
      </c>
      <c r="AG34">
        <v>12.264521475611399</v>
      </c>
      <c r="AH34">
        <v>12.612777235056473</v>
      </c>
      <c r="AI34">
        <v>9.6795419536790828</v>
      </c>
      <c r="AJ34">
        <v>0</v>
      </c>
      <c r="AK34">
        <v>10.036032823089046</v>
      </c>
      <c r="AL34">
        <v>0</v>
      </c>
      <c r="AM34">
        <v>4.6779307134114081</v>
      </c>
      <c r="AN34">
        <v>0.664196296935884</v>
      </c>
      <c r="AO34">
        <v>0</v>
      </c>
      <c r="AP34">
        <v>7.5825904556752269E-2</v>
      </c>
      <c r="AQ34">
        <v>0</v>
      </c>
      <c r="AR34">
        <v>12.089524052717392</v>
      </c>
      <c r="AS34">
        <v>9.4404986503307065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732.24234895825043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5.789954162171723</v>
      </c>
      <c r="L35">
        <v>308.69862152291029</v>
      </c>
      <c r="M35">
        <v>27.219961625120156</v>
      </c>
      <c r="N35">
        <v>35.139820185348782</v>
      </c>
      <c r="O35">
        <v>0</v>
      </c>
      <c r="P35">
        <v>41.341239999999999</v>
      </c>
      <c r="Q35">
        <v>3.857050747980614</v>
      </c>
      <c r="R35">
        <v>12.546643335732796</v>
      </c>
      <c r="S35">
        <v>4.8258526399999999</v>
      </c>
      <c r="T35">
        <v>0</v>
      </c>
      <c r="U35">
        <v>123.94614006200497</v>
      </c>
      <c r="V35">
        <v>3.0707999999999998</v>
      </c>
      <c r="W35">
        <v>13.731146607679465</v>
      </c>
      <c r="X35">
        <v>43.891761256814426</v>
      </c>
      <c r="Y35">
        <v>0</v>
      </c>
      <c r="Z35">
        <v>3.8601507272727273</v>
      </c>
      <c r="AA35">
        <v>8.2173306936708848</v>
      </c>
      <c r="AB35">
        <v>3.898275497136368</v>
      </c>
      <c r="AC35">
        <v>2.8645028803909454</v>
      </c>
      <c r="AD35">
        <v>2.6978508875950205</v>
      </c>
      <c r="AE35">
        <v>9.7538858158277399</v>
      </c>
      <c r="AF35">
        <v>5.2527916689184053</v>
      </c>
      <c r="AG35">
        <v>12.264521475611399</v>
      </c>
      <c r="AH35">
        <v>12.612777235056473</v>
      </c>
      <c r="AI35">
        <v>1.5072474019611375</v>
      </c>
      <c r="AJ35">
        <v>0</v>
      </c>
      <c r="AK35">
        <v>10.036032823089046</v>
      </c>
      <c r="AL35">
        <v>0</v>
      </c>
      <c r="AM35">
        <v>4.6779307134114081</v>
      </c>
      <c r="AN35">
        <v>0.664196296935884</v>
      </c>
      <c r="AO35">
        <v>0</v>
      </c>
      <c r="AP35">
        <v>7.5825904556752269E-2</v>
      </c>
      <c r="AQ35">
        <v>0</v>
      </c>
      <c r="AR35">
        <v>10.292432473641304</v>
      </c>
      <c r="AS35">
        <v>9.4404986503307065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722.17524329116929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5.789954162171723</v>
      </c>
      <c r="L36">
        <v>308.69862152291029</v>
      </c>
      <c r="M36">
        <v>27.219961625120156</v>
      </c>
      <c r="N36">
        <v>35.139820185348782</v>
      </c>
      <c r="O36">
        <v>0</v>
      </c>
      <c r="P36">
        <v>41.341239999999999</v>
      </c>
      <c r="Q36">
        <v>3.857050747980614</v>
      </c>
      <c r="R36">
        <v>12.545697261865252</v>
      </c>
      <c r="S36">
        <v>4.8258526399999999</v>
      </c>
      <c r="T36">
        <v>0</v>
      </c>
      <c r="U36">
        <v>123.94614006200497</v>
      </c>
      <c r="V36">
        <v>3.0707999999999998</v>
      </c>
      <c r="W36">
        <v>13.731146607679465</v>
      </c>
      <c r="X36">
        <v>43.891761256814426</v>
      </c>
      <c r="Y36">
        <v>0</v>
      </c>
      <c r="Z36">
        <v>3.8601507272727273</v>
      </c>
      <c r="AA36">
        <v>4.1378876793248942</v>
      </c>
      <c r="AB36">
        <v>3.898275497136368</v>
      </c>
      <c r="AC36">
        <v>2.8645028803909454</v>
      </c>
      <c r="AD36">
        <v>2.6978508875950205</v>
      </c>
      <c r="AE36">
        <v>9.7538858158277399</v>
      </c>
      <c r="AF36">
        <v>5.2527916689184053</v>
      </c>
      <c r="AG36">
        <v>12.264521475611399</v>
      </c>
      <c r="AH36">
        <v>12.612777235056473</v>
      </c>
      <c r="AI36">
        <v>0.94202972222786596</v>
      </c>
      <c r="AJ36">
        <v>0</v>
      </c>
      <c r="AK36">
        <v>10.036032823089046</v>
      </c>
      <c r="AL36">
        <v>0</v>
      </c>
      <c r="AM36">
        <v>4.6779307134114081</v>
      </c>
      <c r="AN36">
        <v>0.664196296935884</v>
      </c>
      <c r="AO36">
        <v>0</v>
      </c>
      <c r="AP36">
        <v>7.5825904556752269E-2</v>
      </c>
      <c r="AQ36">
        <v>0</v>
      </c>
      <c r="AR36">
        <v>10.292432473641304</v>
      </c>
      <c r="AS36">
        <v>9.4404986503307065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717.52963652322262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5.789954162171723</v>
      </c>
      <c r="L37">
        <v>308.69862152291029</v>
      </c>
      <c r="M37">
        <v>27.219961625120156</v>
      </c>
      <c r="N37">
        <v>35.139820185348782</v>
      </c>
      <c r="O37">
        <v>0</v>
      </c>
      <c r="P37">
        <v>41.341239999999999</v>
      </c>
      <c r="Q37">
        <v>3.857050747980614</v>
      </c>
      <c r="R37">
        <v>6.7488289457459931</v>
      </c>
      <c r="S37">
        <v>4.8258526399999999</v>
      </c>
      <c r="T37">
        <v>0</v>
      </c>
      <c r="U37">
        <v>123.94614006200497</v>
      </c>
      <c r="V37">
        <v>3.0707999999999998</v>
      </c>
      <c r="W37">
        <v>13.731146607679465</v>
      </c>
      <c r="X37">
        <v>43.891761256814426</v>
      </c>
      <c r="Y37">
        <v>0</v>
      </c>
      <c r="Z37">
        <v>3.8601507272727273</v>
      </c>
      <c r="AA37">
        <v>4.1378876793248942</v>
      </c>
      <c r="AB37">
        <v>3.898275497136368</v>
      </c>
      <c r="AC37">
        <v>2.8645028803909454</v>
      </c>
      <c r="AD37">
        <v>2.6978508875950205</v>
      </c>
      <c r="AE37">
        <v>9.7538858158277399</v>
      </c>
      <c r="AF37">
        <v>5.2527916689184053</v>
      </c>
      <c r="AG37">
        <v>12.264521475611399</v>
      </c>
      <c r="AH37">
        <v>12.612777235056473</v>
      </c>
      <c r="AI37">
        <v>0</v>
      </c>
      <c r="AJ37">
        <v>0</v>
      </c>
      <c r="AK37">
        <v>10.036032823089046</v>
      </c>
      <c r="AL37">
        <v>0</v>
      </c>
      <c r="AM37">
        <v>4.6779307134114081</v>
      </c>
      <c r="AN37">
        <v>0.664196296935884</v>
      </c>
      <c r="AO37">
        <v>0</v>
      </c>
      <c r="AP37">
        <v>7.5825904556752269E-2</v>
      </c>
      <c r="AQ37">
        <v>0</v>
      </c>
      <c r="AR37">
        <v>10.292432473641304</v>
      </c>
      <c r="AS37">
        <v>9.4404986503307065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710.79073848487542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5.789954162171723</v>
      </c>
      <c r="L38">
        <v>308.69862152291029</v>
      </c>
      <c r="M38">
        <v>27.219961625120156</v>
      </c>
      <c r="N38">
        <v>35.139820185348782</v>
      </c>
      <c r="O38">
        <v>0</v>
      </c>
      <c r="P38">
        <v>41.341239999999999</v>
      </c>
      <c r="Q38">
        <v>3.857050747980614</v>
      </c>
      <c r="R38">
        <v>6.7488289457459931</v>
      </c>
      <c r="S38">
        <v>4.8258526399999999</v>
      </c>
      <c r="T38">
        <v>0</v>
      </c>
      <c r="U38">
        <v>123.94614006200497</v>
      </c>
      <c r="V38">
        <v>3.0707999999999998</v>
      </c>
      <c r="W38">
        <v>13.731146607679465</v>
      </c>
      <c r="X38">
        <v>43.891761256814426</v>
      </c>
      <c r="Y38">
        <v>0</v>
      </c>
      <c r="Z38">
        <v>3.8601507272727273</v>
      </c>
      <c r="AA38">
        <v>4.1378876793248942</v>
      </c>
      <c r="AB38">
        <v>3.898275497136368</v>
      </c>
      <c r="AC38">
        <v>2.8645028803909454</v>
      </c>
      <c r="AD38">
        <v>2.6978508875950205</v>
      </c>
      <c r="AE38">
        <v>9.7538858158277399</v>
      </c>
      <c r="AF38">
        <v>5.2527916689184053</v>
      </c>
      <c r="AG38">
        <v>12.264521475611399</v>
      </c>
      <c r="AH38">
        <v>6.4465306968940475</v>
      </c>
      <c r="AI38">
        <v>0</v>
      </c>
      <c r="AJ38">
        <v>0</v>
      </c>
      <c r="AK38">
        <v>10.036032823089046</v>
      </c>
      <c r="AL38">
        <v>0</v>
      </c>
      <c r="AM38">
        <v>4.6779307134114081</v>
      </c>
      <c r="AN38">
        <v>0.664196296935884</v>
      </c>
      <c r="AO38">
        <v>0</v>
      </c>
      <c r="AP38">
        <v>7.5825904556752269E-2</v>
      </c>
      <c r="AQ38">
        <v>0</v>
      </c>
      <c r="AR38">
        <v>10.292432473641304</v>
      </c>
      <c r="AS38">
        <v>9.4404986503307065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704.62449194671296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5.789954162171723</v>
      </c>
      <c r="L39">
        <v>308.69862152291029</v>
      </c>
      <c r="M39">
        <v>27.219961625120156</v>
      </c>
      <c r="N39">
        <v>35.139820185348782</v>
      </c>
      <c r="O39">
        <v>0</v>
      </c>
      <c r="P39">
        <v>41.341239999999999</v>
      </c>
      <c r="Q39">
        <v>3.857050747980614</v>
      </c>
      <c r="R39">
        <v>6.7488289457459931</v>
      </c>
      <c r="S39">
        <v>4.8258526399999999</v>
      </c>
      <c r="T39">
        <v>0</v>
      </c>
      <c r="U39">
        <v>123.94614006200497</v>
      </c>
      <c r="V39">
        <v>3.0707999999999998</v>
      </c>
      <c r="W39">
        <v>6.7515760888351197</v>
      </c>
      <c r="X39">
        <v>23.151255301307256</v>
      </c>
      <c r="Y39">
        <v>0</v>
      </c>
      <c r="Z39">
        <v>3.8601507272727273</v>
      </c>
      <c r="AA39">
        <v>0</v>
      </c>
      <c r="AB39">
        <v>3.898275497136368</v>
      </c>
      <c r="AC39">
        <v>2.8645028803909454</v>
      </c>
      <c r="AD39">
        <v>0</v>
      </c>
      <c r="AE39">
        <v>9.7538858158277399</v>
      </c>
      <c r="AF39">
        <v>2.334574162542046</v>
      </c>
      <c r="AG39">
        <v>12.264521475611399</v>
      </c>
      <c r="AH39">
        <v>0</v>
      </c>
      <c r="AI39">
        <v>0</v>
      </c>
      <c r="AJ39">
        <v>0</v>
      </c>
      <c r="AK39">
        <v>10.036032823089046</v>
      </c>
      <c r="AL39">
        <v>0</v>
      </c>
      <c r="AM39">
        <v>4.6779307134114081</v>
      </c>
      <c r="AN39">
        <v>0.664196296935884</v>
      </c>
      <c r="AO39">
        <v>0</v>
      </c>
      <c r="AP39">
        <v>7.5825904556752269E-2</v>
      </c>
      <c r="AQ39">
        <v>0</v>
      </c>
      <c r="AR39">
        <v>10.292432473641304</v>
      </c>
      <c r="AS39">
        <v>9.4404986503307065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660.70392870217131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5.789954162171723</v>
      </c>
      <c r="L40">
        <v>308.69862152291029</v>
      </c>
      <c r="M40">
        <v>27.219961625120156</v>
      </c>
      <c r="N40">
        <v>35.139820185348782</v>
      </c>
      <c r="O40">
        <v>0</v>
      </c>
      <c r="P40">
        <v>41.341239999999999</v>
      </c>
      <c r="Q40">
        <v>3.857050747980614</v>
      </c>
      <c r="R40">
        <v>6.7488289457459931</v>
      </c>
      <c r="S40">
        <v>4.8258526399999999</v>
      </c>
      <c r="T40">
        <v>0</v>
      </c>
      <c r="U40">
        <v>123.94614006200497</v>
      </c>
      <c r="V40">
        <v>3.0707999999999998</v>
      </c>
      <c r="W40">
        <v>6.7515760888351197</v>
      </c>
      <c r="X40">
        <v>23.151255301307256</v>
      </c>
      <c r="Y40">
        <v>0</v>
      </c>
      <c r="Z40">
        <v>3.8601507272727273</v>
      </c>
      <c r="AA40">
        <v>0</v>
      </c>
      <c r="AB40">
        <v>3.898275497136368</v>
      </c>
      <c r="AC40">
        <v>2.8645028803909454</v>
      </c>
      <c r="AD40">
        <v>0</v>
      </c>
      <c r="AE40">
        <v>9.7538858158277399</v>
      </c>
      <c r="AF40">
        <v>2.334574162542046</v>
      </c>
      <c r="AG40">
        <v>12.264521475611399</v>
      </c>
      <c r="AH40">
        <v>0</v>
      </c>
      <c r="AI40">
        <v>0</v>
      </c>
      <c r="AJ40">
        <v>0</v>
      </c>
      <c r="AK40">
        <v>10.036032823089046</v>
      </c>
      <c r="AL40">
        <v>0</v>
      </c>
      <c r="AM40">
        <v>4.6779307134114081</v>
      </c>
      <c r="AN40">
        <v>0.664196296935884</v>
      </c>
      <c r="AO40">
        <v>0</v>
      </c>
      <c r="AP40">
        <v>7.5825904556752269E-2</v>
      </c>
      <c r="AQ40">
        <v>0</v>
      </c>
      <c r="AR40">
        <v>10.292432473641304</v>
      </c>
      <c r="AS40">
        <v>9.4404986503307065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660.70392870217131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5.789954162171723</v>
      </c>
      <c r="L41">
        <v>308.69862152291029</v>
      </c>
      <c r="M41">
        <v>27.219961625120156</v>
      </c>
      <c r="N41">
        <v>35.139820185348782</v>
      </c>
      <c r="O41">
        <v>0</v>
      </c>
      <c r="P41">
        <v>41.341239999999999</v>
      </c>
      <c r="Q41">
        <v>3.857050747980614</v>
      </c>
      <c r="R41">
        <v>6.7488289457459931</v>
      </c>
      <c r="S41">
        <v>4.8258526399999999</v>
      </c>
      <c r="T41">
        <v>0</v>
      </c>
      <c r="U41">
        <v>123.94614006200497</v>
      </c>
      <c r="V41">
        <v>3.0707999999999998</v>
      </c>
      <c r="W41">
        <v>13.731146607679465</v>
      </c>
      <c r="X41">
        <v>43.891761256814426</v>
      </c>
      <c r="Y41">
        <v>0</v>
      </c>
      <c r="Z41">
        <v>3.8601507272727273</v>
      </c>
      <c r="AA41">
        <v>0</v>
      </c>
      <c r="AB41">
        <v>3.898275497136368</v>
      </c>
      <c r="AC41">
        <v>2.8645028803909454</v>
      </c>
      <c r="AD41">
        <v>0</v>
      </c>
      <c r="AE41">
        <v>9.7538858158277399</v>
      </c>
      <c r="AF41">
        <v>2.334574162542046</v>
      </c>
      <c r="AG41">
        <v>12.264521475611399</v>
      </c>
      <c r="AH41">
        <v>0</v>
      </c>
      <c r="AI41">
        <v>0</v>
      </c>
      <c r="AJ41">
        <v>0</v>
      </c>
      <c r="AK41">
        <v>10.036032823089046</v>
      </c>
      <c r="AL41">
        <v>0</v>
      </c>
      <c r="AM41">
        <v>4.6779307134114081</v>
      </c>
      <c r="AN41">
        <v>0.664196296935884</v>
      </c>
      <c r="AO41">
        <v>0</v>
      </c>
      <c r="AP41">
        <v>7.5825904556752269E-2</v>
      </c>
      <c r="AQ41">
        <v>0</v>
      </c>
      <c r="AR41">
        <v>10.292432473641304</v>
      </c>
      <c r="AS41">
        <v>9.4404986503307065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688.42400517652277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5.789954162171723</v>
      </c>
      <c r="L42">
        <v>308.69862152291029</v>
      </c>
      <c r="M42">
        <v>27.219961625120156</v>
      </c>
      <c r="N42">
        <v>35.139820185348782</v>
      </c>
      <c r="O42">
        <v>0</v>
      </c>
      <c r="P42">
        <v>41.341239999999999</v>
      </c>
      <c r="Q42">
        <v>3.857050747980614</v>
      </c>
      <c r="R42">
        <v>6.7488289457459931</v>
      </c>
      <c r="S42">
        <v>4.8258526399999999</v>
      </c>
      <c r="T42">
        <v>0</v>
      </c>
      <c r="U42">
        <v>123.94614006200497</v>
      </c>
      <c r="V42">
        <v>3.0707999999999998</v>
      </c>
      <c r="W42">
        <v>13.731146607679465</v>
      </c>
      <c r="X42">
        <v>43.891761256814426</v>
      </c>
      <c r="Y42">
        <v>0</v>
      </c>
      <c r="Z42">
        <v>3.8601507272727273</v>
      </c>
      <c r="AA42">
        <v>0</v>
      </c>
      <c r="AB42">
        <v>3.898275497136368</v>
      </c>
      <c r="AC42">
        <v>2.8645028803909454</v>
      </c>
      <c r="AD42">
        <v>0</v>
      </c>
      <c r="AE42">
        <v>9.7538858158277399</v>
      </c>
      <c r="AF42">
        <v>2.334574162542046</v>
      </c>
      <c r="AG42">
        <v>12.264521475611399</v>
      </c>
      <c r="AH42">
        <v>0</v>
      </c>
      <c r="AI42">
        <v>0</v>
      </c>
      <c r="AJ42">
        <v>0</v>
      </c>
      <c r="AK42">
        <v>10.036032823089046</v>
      </c>
      <c r="AL42">
        <v>0</v>
      </c>
      <c r="AM42">
        <v>4.6779307134114081</v>
      </c>
      <c r="AN42">
        <v>0.664196296935884</v>
      </c>
      <c r="AO42">
        <v>0</v>
      </c>
      <c r="AP42">
        <v>7.5825904556752269E-2</v>
      </c>
      <c r="AQ42">
        <v>0</v>
      </c>
      <c r="AR42">
        <v>10.292432473641304</v>
      </c>
      <c r="AS42">
        <v>9.4404986503307065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688.42400517652277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5.789954162171723</v>
      </c>
      <c r="L43">
        <v>308.69862152291029</v>
      </c>
      <c r="M43">
        <v>27.219961625120156</v>
      </c>
      <c r="N43">
        <v>35.139820185348782</v>
      </c>
      <c r="O43">
        <v>0</v>
      </c>
      <c r="P43">
        <v>41.341239999999999</v>
      </c>
      <c r="Q43">
        <v>3.857050747980614</v>
      </c>
      <c r="R43">
        <v>6.7488289457459931</v>
      </c>
      <c r="S43">
        <v>4.8258526399999999</v>
      </c>
      <c r="T43">
        <v>0</v>
      </c>
      <c r="U43">
        <v>123.94614006200497</v>
      </c>
      <c r="V43">
        <v>3.0707999999999998</v>
      </c>
      <c r="W43">
        <v>13.731146607679465</v>
      </c>
      <c r="X43">
        <v>43.891761256814426</v>
      </c>
      <c r="Y43">
        <v>0</v>
      </c>
      <c r="Z43">
        <v>3.8601507272727273</v>
      </c>
      <c r="AA43">
        <v>0</v>
      </c>
      <c r="AB43">
        <v>3.898275497136368</v>
      </c>
      <c r="AC43">
        <v>2.8645028803909454</v>
      </c>
      <c r="AD43">
        <v>0</v>
      </c>
      <c r="AE43">
        <v>9.7538858158277399</v>
      </c>
      <c r="AF43">
        <v>2.334574162542046</v>
      </c>
      <c r="AG43">
        <v>12.264521475611399</v>
      </c>
      <c r="AH43">
        <v>0</v>
      </c>
      <c r="AI43">
        <v>0</v>
      </c>
      <c r="AJ43">
        <v>0</v>
      </c>
      <c r="AK43">
        <v>10.036032823089046</v>
      </c>
      <c r="AL43">
        <v>0</v>
      </c>
      <c r="AM43">
        <v>4.6779307134114081</v>
      </c>
      <c r="AN43">
        <v>0.664196296935884</v>
      </c>
      <c r="AO43">
        <v>0</v>
      </c>
      <c r="AP43">
        <v>7.5825904556752269E-2</v>
      </c>
      <c r="AQ43">
        <v>0</v>
      </c>
      <c r="AR43">
        <v>10.292432473641304</v>
      </c>
      <c r="AS43">
        <v>9.4404986503307065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688.42400517652277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5.789954162171723</v>
      </c>
      <c r="L44">
        <v>308.69862152291029</v>
      </c>
      <c r="M44">
        <v>27.219961625120156</v>
      </c>
      <c r="N44">
        <v>35.139820185348782</v>
      </c>
      <c r="O44">
        <v>0</v>
      </c>
      <c r="P44">
        <v>41.341239999999999</v>
      </c>
      <c r="Q44">
        <v>3.857050747980614</v>
      </c>
      <c r="R44">
        <v>6.7488289457459931</v>
      </c>
      <c r="S44">
        <v>4.8258526399999999</v>
      </c>
      <c r="T44">
        <v>0</v>
      </c>
      <c r="U44">
        <v>123.94614006200497</v>
      </c>
      <c r="V44">
        <v>3.0707999999999998</v>
      </c>
      <c r="W44">
        <v>13.731146607679465</v>
      </c>
      <c r="X44">
        <v>43.891761256814426</v>
      </c>
      <c r="Y44">
        <v>0</v>
      </c>
      <c r="Z44">
        <v>3.8601507272727273</v>
      </c>
      <c r="AA44">
        <v>0</v>
      </c>
      <c r="AB44">
        <v>3.898275497136368</v>
      </c>
      <c r="AC44">
        <v>2.8645028803909454</v>
      </c>
      <c r="AD44">
        <v>0</v>
      </c>
      <c r="AE44">
        <v>9.7538858158277399</v>
      </c>
      <c r="AF44">
        <v>2.334574162542046</v>
      </c>
      <c r="AG44">
        <v>12.264521475611399</v>
      </c>
      <c r="AH44">
        <v>0</v>
      </c>
      <c r="AI44">
        <v>0</v>
      </c>
      <c r="AJ44">
        <v>0</v>
      </c>
      <c r="AK44">
        <v>10.036032823089046</v>
      </c>
      <c r="AL44">
        <v>0</v>
      </c>
      <c r="AM44">
        <v>4.6779307134114081</v>
      </c>
      <c r="AN44">
        <v>0.664196296935884</v>
      </c>
      <c r="AO44">
        <v>0</v>
      </c>
      <c r="AP44">
        <v>7.5825904556752269E-2</v>
      </c>
      <c r="AQ44">
        <v>0</v>
      </c>
      <c r="AR44">
        <v>12.089524052717392</v>
      </c>
      <c r="AS44">
        <v>9.4404986503307065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690.22109675559886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5.789954162171723</v>
      </c>
      <c r="L45">
        <v>308.69862152291029</v>
      </c>
      <c r="M45">
        <v>27.219961625120156</v>
      </c>
      <c r="N45">
        <v>35.139820185348782</v>
      </c>
      <c r="O45">
        <v>0</v>
      </c>
      <c r="P45">
        <v>41.341239999999999</v>
      </c>
      <c r="Q45">
        <v>3.857050747980614</v>
      </c>
      <c r="R45">
        <v>6.7488289457459931</v>
      </c>
      <c r="S45">
        <v>4.8258526399999999</v>
      </c>
      <c r="T45">
        <v>0</v>
      </c>
      <c r="U45">
        <v>123.94614006200497</v>
      </c>
      <c r="V45">
        <v>3.0707999999999998</v>
      </c>
      <c r="W45">
        <v>13.73795032168754</v>
      </c>
      <c r="X45">
        <v>43.89213116506329</v>
      </c>
      <c r="Y45">
        <v>0</v>
      </c>
      <c r="Z45">
        <v>3.8601507272727273</v>
      </c>
      <c r="AA45">
        <v>0</v>
      </c>
      <c r="AB45">
        <v>3.898275497136368</v>
      </c>
      <c r="AC45">
        <v>2.8645028803909454</v>
      </c>
      <c r="AD45">
        <v>0</v>
      </c>
      <c r="AE45">
        <v>9.7538858158277399</v>
      </c>
      <c r="AF45">
        <v>2.334574162542046</v>
      </c>
      <c r="AG45">
        <v>12.264521475611399</v>
      </c>
      <c r="AH45">
        <v>0</v>
      </c>
      <c r="AI45">
        <v>0</v>
      </c>
      <c r="AJ45">
        <v>0</v>
      </c>
      <c r="AK45">
        <v>10.036032823089046</v>
      </c>
      <c r="AL45">
        <v>0</v>
      </c>
      <c r="AM45">
        <v>4.6779307134114081</v>
      </c>
      <c r="AN45">
        <v>0.664196296935884</v>
      </c>
      <c r="AO45">
        <v>0</v>
      </c>
      <c r="AP45">
        <v>0</v>
      </c>
      <c r="AQ45">
        <v>0</v>
      </c>
      <c r="AR45">
        <v>12.089524052717392</v>
      </c>
      <c r="AS45">
        <v>9.4404986503307065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690.15244447329906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5.789954162171723</v>
      </c>
      <c r="L46">
        <v>308.69862152291029</v>
      </c>
      <c r="M46">
        <v>27.219961625120156</v>
      </c>
      <c r="N46">
        <v>35.139820185348782</v>
      </c>
      <c r="O46">
        <v>0</v>
      </c>
      <c r="P46">
        <v>41.341239999999999</v>
      </c>
      <c r="Q46">
        <v>3.857050747980614</v>
      </c>
      <c r="R46">
        <v>6.7488289457459931</v>
      </c>
      <c r="S46">
        <v>4.8258526399999999</v>
      </c>
      <c r="T46">
        <v>0</v>
      </c>
      <c r="U46">
        <v>123.94614006200497</v>
      </c>
      <c r="V46">
        <v>3.0707999999999998</v>
      </c>
      <c r="W46">
        <v>13.73795032168754</v>
      </c>
      <c r="X46">
        <v>43.888791174050134</v>
      </c>
      <c r="Y46">
        <v>0</v>
      </c>
      <c r="Z46">
        <v>3.8601507272727273</v>
      </c>
      <c r="AA46">
        <v>0</v>
      </c>
      <c r="AB46">
        <v>3.898275497136368</v>
      </c>
      <c r="AC46">
        <v>2.8645028803909454</v>
      </c>
      <c r="AD46">
        <v>0</v>
      </c>
      <c r="AE46">
        <v>9.7538858158277399</v>
      </c>
      <c r="AF46">
        <v>2.334574162542046</v>
      </c>
      <c r="AG46">
        <v>12.264521475611399</v>
      </c>
      <c r="AH46">
        <v>0</v>
      </c>
      <c r="AI46">
        <v>0</v>
      </c>
      <c r="AJ46">
        <v>0</v>
      </c>
      <c r="AK46">
        <v>10.036032823089046</v>
      </c>
      <c r="AL46">
        <v>0</v>
      </c>
      <c r="AM46">
        <v>4.6779307134114081</v>
      </c>
      <c r="AN46">
        <v>0.664196296935884</v>
      </c>
      <c r="AO46">
        <v>0</v>
      </c>
      <c r="AP46">
        <v>0</v>
      </c>
      <c r="AQ46">
        <v>0</v>
      </c>
      <c r="AR46">
        <v>12.089524052717392</v>
      </c>
      <c r="AS46">
        <v>9.4404986503307065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690.14910448228591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5.789954162171723</v>
      </c>
      <c r="L47">
        <v>308.69862152291029</v>
      </c>
      <c r="M47">
        <v>27.219961625120156</v>
      </c>
      <c r="N47">
        <v>35.139820185348782</v>
      </c>
      <c r="O47">
        <v>0</v>
      </c>
      <c r="P47">
        <v>41.341239999999999</v>
      </c>
      <c r="Q47">
        <v>3.857050747980614</v>
      </c>
      <c r="R47">
        <v>6.7488289457459931</v>
      </c>
      <c r="S47">
        <v>4.8258526399999999</v>
      </c>
      <c r="T47">
        <v>0</v>
      </c>
      <c r="U47">
        <v>123.94614006200497</v>
      </c>
      <c r="V47">
        <v>3.0707999999999998</v>
      </c>
      <c r="W47">
        <v>13.738109560830862</v>
      </c>
      <c r="X47">
        <v>43.888784119363663</v>
      </c>
      <c r="Y47">
        <v>0</v>
      </c>
      <c r="Z47">
        <v>3.8601507272727273</v>
      </c>
      <c r="AA47">
        <v>0</v>
      </c>
      <c r="AB47">
        <v>3.898275497136368</v>
      </c>
      <c r="AC47">
        <v>2.8645028803909454</v>
      </c>
      <c r="AD47">
        <v>0</v>
      </c>
      <c r="AE47">
        <v>9.7538858158277399</v>
      </c>
      <c r="AF47">
        <v>2.334574162542046</v>
      </c>
      <c r="AG47">
        <v>12.264521475611399</v>
      </c>
      <c r="AH47">
        <v>0</v>
      </c>
      <c r="AI47">
        <v>0</v>
      </c>
      <c r="AJ47">
        <v>0</v>
      </c>
      <c r="AK47">
        <v>10.036032823089046</v>
      </c>
      <c r="AL47">
        <v>0</v>
      </c>
      <c r="AM47">
        <v>4.6779307134114081</v>
      </c>
      <c r="AN47">
        <v>0.664196296935884</v>
      </c>
      <c r="AO47">
        <v>0</v>
      </c>
      <c r="AP47">
        <v>0</v>
      </c>
      <c r="AQ47">
        <v>0</v>
      </c>
      <c r="AR47">
        <v>10.292432473641304</v>
      </c>
      <c r="AS47">
        <v>9.4404986503307065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688.35216508766666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5.789954162171723</v>
      </c>
      <c r="L48">
        <v>308.69862152291029</v>
      </c>
      <c r="M48">
        <v>27.219961625120156</v>
      </c>
      <c r="N48">
        <v>35.139820185348782</v>
      </c>
      <c r="O48">
        <v>0</v>
      </c>
      <c r="P48">
        <v>41.341239999999999</v>
      </c>
      <c r="Q48">
        <v>3.857050747980614</v>
      </c>
      <c r="R48">
        <v>6.7488289457459931</v>
      </c>
      <c r="S48">
        <v>4.8258526399999999</v>
      </c>
      <c r="T48">
        <v>0</v>
      </c>
      <c r="U48">
        <v>123.94614006200497</v>
      </c>
      <c r="V48">
        <v>3.0707999999999998</v>
      </c>
      <c r="W48">
        <v>13.738109560830862</v>
      </c>
      <c r="X48">
        <v>43.888784119363663</v>
      </c>
      <c r="Y48">
        <v>0</v>
      </c>
      <c r="Z48">
        <v>3.8601507272727273</v>
      </c>
      <c r="AA48">
        <v>0</v>
      </c>
      <c r="AB48">
        <v>3.898275497136368</v>
      </c>
      <c r="AC48">
        <v>2.8645028803909454</v>
      </c>
      <c r="AD48">
        <v>0</v>
      </c>
      <c r="AE48">
        <v>9.7538858158277399</v>
      </c>
      <c r="AF48">
        <v>2.334574162542046</v>
      </c>
      <c r="AG48">
        <v>12.264521475611399</v>
      </c>
      <c r="AH48">
        <v>0</v>
      </c>
      <c r="AI48">
        <v>0</v>
      </c>
      <c r="AJ48">
        <v>0</v>
      </c>
      <c r="AK48">
        <v>10.036032823089046</v>
      </c>
      <c r="AL48">
        <v>0</v>
      </c>
      <c r="AM48">
        <v>4.6779307134114081</v>
      </c>
      <c r="AN48">
        <v>0.664196296935884</v>
      </c>
      <c r="AO48">
        <v>0</v>
      </c>
      <c r="AP48">
        <v>0</v>
      </c>
      <c r="AQ48">
        <v>0</v>
      </c>
      <c r="AR48">
        <v>10.292432473641304</v>
      </c>
      <c r="AS48">
        <v>9.4404986503307065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688.35216508766666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5.789954162171723</v>
      </c>
      <c r="L49">
        <v>308.69862152291029</v>
      </c>
      <c r="M49">
        <v>27.219961625120156</v>
      </c>
      <c r="N49">
        <v>35.139820185348782</v>
      </c>
      <c r="O49">
        <v>0</v>
      </c>
      <c r="P49">
        <v>41.341239999999999</v>
      </c>
      <c r="Q49">
        <v>3.857050747980614</v>
      </c>
      <c r="R49">
        <v>6.7488289457459931</v>
      </c>
      <c r="S49">
        <v>4.8258526399999999</v>
      </c>
      <c r="T49">
        <v>0</v>
      </c>
      <c r="U49">
        <v>123.94614006200497</v>
      </c>
      <c r="V49">
        <v>3.0707999999999998</v>
      </c>
      <c r="W49">
        <v>13.738109560830862</v>
      </c>
      <c r="X49">
        <v>43.888784119363663</v>
      </c>
      <c r="Y49">
        <v>0</v>
      </c>
      <c r="Z49">
        <v>3.8601507272727273</v>
      </c>
      <c r="AA49">
        <v>0</v>
      </c>
      <c r="AB49">
        <v>3.898275497136368</v>
      </c>
      <c r="AC49">
        <v>2.8645028803909454</v>
      </c>
      <c r="AD49">
        <v>0</v>
      </c>
      <c r="AE49">
        <v>9.7538858158277399</v>
      </c>
      <c r="AF49">
        <v>2.334574162542046</v>
      </c>
      <c r="AG49">
        <v>12.264521475611399</v>
      </c>
      <c r="AH49">
        <v>0</v>
      </c>
      <c r="AI49">
        <v>0</v>
      </c>
      <c r="AJ49">
        <v>0</v>
      </c>
      <c r="AK49">
        <v>10.036032823089046</v>
      </c>
      <c r="AL49">
        <v>0</v>
      </c>
      <c r="AM49">
        <v>4.6779307134114081</v>
      </c>
      <c r="AN49">
        <v>0.664196296935884</v>
      </c>
      <c r="AO49">
        <v>0</v>
      </c>
      <c r="AP49">
        <v>2.274778363877382</v>
      </c>
      <c r="AQ49">
        <v>0</v>
      </c>
      <c r="AR49">
        <v>10.292432473641304</v>
      </c>
      <c r="AS49">
        <v>9.4404986503307065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690.62694345154409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5.789954162171723</v>
      </c>
      <c r="L50">
        <v>308.69862152291029</v>
      </c>
      <c r="M50">
        <v>27.219961625120156</v>
      </c>
      <c r="N50">
        <v>35.139820185348782</v>
      </c>
      <c r="O50">
        <v>0</v>
      </c>
      <c r="P50">
        <v>41.341239999999999</v>
      </c>
      <c r="Q50">
        <v>3.857050747980614</v>
      </c>
      <c r="R50">
        <v>6.7488289457459931</v>
      </c>
      <c r="S50">
        <v>4.8258526399999999</v>
      </c>
      <c r="T50">
        <v>0</v>
      </c>
      <c r="U50">
        <v>123.94614006200497</v>
      </c>
      <c r="V50">
        <v>3.0707999999999998</v>
      </c>
      <c r="W50">
        <v>13.738109560830862</v>
      </c>
      <c r="X50">
        <v>43.888784119363663</v>
      </c>
      <c r="Y50">
        <v>0</v>
      </c>
      <c r="Z50">
        <v>3.8601507272727273</v>
      </c>
      <c r="AA50">
        <v>0</v>
      </c>
      <c r="AB50">
        <v>3.898275497136368</v>
      </c>
      <c r="AC50">
        <v>2.8645028803909454</v>
      </c>
      <c r="AD50">
        <v>0</v>
      </c>
      <c r="AE50">
        <v>9.7538858158277399</v>
      </c>
      <c r="AF50">
        <v>2.334574162542046</v>
      </c>
      <c r="AG50">
        <v>12.264521475611399</v>
      </c>
      <c r="AH50">
        <v>0</v>
      </c>
      <c r="AI50">
        <v>0</v>
      </c>
      <c r="AJ50">
        <v>0</v>
      </c>
      <c r="AK50">
        <v>10.036032823089046</v>
      </c>
      <c r="AL50">
        <v>0</v>
      </c>
      <c r="AM50">
        <v>4.6779307134114081</v>
      </c>
      <c r="AN50">
        <v>0.664196296935884</v>
      </c>
      <c r="AO50">
        <v>0</v>
      </c>
      <c r="AP50">
        <v>2.274778363877382</v>
      </c>
      <c r="AQ50">
        <v>0</v>
      </c>
      <c r="AR50">
        <v>10.292432473641304</v>
      </c>
      <c r="AS50">
        <v>9.4404986503307065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690.62694345154409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5.789954162171723</v>
      </c>
      <c r="L51">
        <v>308.69862152291029</v>
      </c>
      <c r="M51">
        <v>27.219961625120156</v>
      </c>
      <c r="N51">
        <v>35.139820185348782</v>
      </c>
      <c r="O51">
        <v>0</v>
      </c>
      <c r="P51">
        <v>41.341239999999999</v>
      </c>
      <c r="Q51">
        <v>3.857050747980614</v>
      </c>
      <c r="R51">
        <v>6.7488289457459931</v>
      </c>
      <c r="S51">
        <v>4.8258526399999999</v>
      </c>
      <c r="T51">
        <v>0</v>
      </c>
      <c r="U51">
        <v>123.94614006200497</v>
      </c>
      <c r="V51">
        <v>3.0707999999999998</v>
      </c>
      <c r="W51">
        <v>13.738109560830862</v>
      </c>
      <c r="X51">
        <v>43.888784119363663</v>
      </c>
      <c r="Y51">
        <v>0</v>
      </c>
      <c r="Z51">
        <v>3.8601507272727273</v>
      </c>
      <c r="AA51">
        <v>0</v>
      </c>
      <c r="AB51">
        <v>3.898275497136368</v>
      </c>
      <c r="AC51">
        <v>2.8645028803909454</v>
      </c>
      <c r="AD51">
        <v>0</v>
      </c>
      <c r="AE51">
        <v>9.7538858158277399</v>
      </c>
      <c r="AF51">
        <v>2.334574162542046</v>
      </c>
      <c r="AG51">
        <v>12.264521475611399</v>
      </c>
      <c r="AH51">
        <v>0</v>
      </c>
      <c r="AI51">
        <v>0</v>
      </c>
      <c r="AJ51">
        <v>0</v>
      </c>
      <c r="AK51">
        <v>10.036032823089046</v>
      </c>
      <c r="AL51">
        <v>0</v>
      </c>
      <c r="AM51">
        <v>4.6779307134114081</v>
      </c>
      <c r="AN51">
        <v>0.664196296935884</v>
      </c>
      <c r="AO51">
        <v>0</v>
      </c>
      <c r="AP51">
        <v>2.274778363877382</v>
      </c>
      <c r="AQ51">
        <v>0</v>
      </c>
      <c r="AR51">
        <v>10.292432473641304</v>
      </c>
      <c r="AS51">
        <v>9.4404986503307065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690.62694345154409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5.789954162171723</v>
      </c>
      <c r="L52">
        <v>308.69862152291029</v>
      </c>
      <c r="M52">
        <v>27.219961625120156</v>
      </c>
      <c r="N52">
        <v>35.139820185348782</v>
      </c>
      <c r="O52">
        <v>0</v>
      </c>
      <c r="P52">
        <v>41.341239999999999</v>
      </c>
      <c r="Q52">
        <v>3.857050747980614</v>
      </c>
      <c r="R52">
        <v>6.7488289457459931</v>
      </c>
      <c r="S52">
        <v>4.8258526399999999</v>
      </c>
      <c r="T52">
        <v>0</v>
      </c>
      <c r="U52">
        <v>123.94614006200497</v>
      </c>
      <c r="V52">
        <v>3.0707999999999998</v>
      </c>
      <c r="W52">
        <v>13.738109560830862</v>
      </c>
      <c r="X52">
        <v>43.888784119363663</v>
      </c>
      <c r="Y52">
        <v>0</v>
      </c>
      <c r="Z52">
        <v>3.8601507272727273</v>
      </c>
      <c r="AA52">
        <v>0</v>
      </c>
      <c r="AB52">
        <v>3.898275497136368</v>
      </c>
      <c r="AC52">
        <v>2.8645028803909454</v>
      </c>
      <c r="AD52">
        <v>0</v>
      </c>
      <c r="AE52">
        <v>9.7538858158277399</v>
      </c>
      <c r="AF52">
        <v>2.334574162542046</v>
      </c>
      <c r="AG52">
        <v>12.264521475611399</v>
      </c>
      <c r="AH52">
        <v>0</v>
      </c>
      <c r="AI52">
        <v>0</v>
      </c>
      <c r="AJ52">
        <v>0</v>
      </c>
      <c r="AK52">
        <v>10.036032823089046</v>
      </c>
      <c r="AL52">
        <v>0</v>
      </c>
      <c r="AM52">
        <v>4.6779307134114081</v>
      </c>
      <c r="AN52">
        <v>0.664196296935884</v>
      </c>
      <c r="AO52">
        <v>0</v>
      </c>
      <c r="AP52">
        <v>2.274778363877382</v>
      </c>
      <c r="AQ52">
        <v>0</v>
      </c>
      <c r="AR52">
        <v>10.292432473641304</v>
      </c>
      <c r="AS52">
        <v>9.4404986503307065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690.62694345154409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5.789954162171723</v>
      </c>
      <c r="L53">
        <v>308.69862152291029</v>
      </c>
      <c r="M53">
        <v>27.219961625120156</v>
      </c>
      <c r="N53">
        <v>35.139820185348782</v>
      </c>
      <c r="O53">
        <v>0</v>
      </c>
      <c r="P53">
        <v>41.341239999999999</v>
      </c>
      <c r="Q53">
        <v>3.857050747980614</v>
      </c>
      <c r="R53">
        <v>6.7488289457459931</v>
      </c>
      <c r="S53">
        <v>4.8258526399999999</v>
      </c>
      <c r="T53">
        <v>0</v>
      </c>
      <c r="U53">
        <v>123.94614006200497</v>
      </c>
      <c r="V53">
        <v>3.0707999999999998</v>
      </c>
      <c r="W53">
        <v>13.738109560830862</v>
      </c>
      <c r="X53">
        <v>43.888784119363663</v>
      </c>
      <c r="Y53">
        <v>0</v>
      </c>
      <c r="Z53">
        <v>3.8601507272727273</v>
      </c>
      <c r="AA53">
        <v>0</v>
      </c>
      <c r="AB53">
        <v>3.898275497136368</v>
      </c>
      <c r="AC53">
        <v>2.8645028803909454</v>
      </c>
      <c r="AD53">
        <v>0</v>
      </c>
      <c r="AE53">
        <v>9.7538858158277399</v>
      </c>
      <c r="AF53">
        <v>2.334574162542046</v>
      </c>
      <c r="AG53">
        <v>12.264521475611399</v>
      </c>
      <c r="AH53">
        <v>0</v>
      </c>
      <c r="AI53">
        <v>0</v>
      </c>
      <c r="AJ53">
        <v>0</v>
      </c>
      <c r="AK53">
        <v>10.036032823089046</v>
      </c>
      <c r="AL53">
        <v>0</v>
      </c>
      <c r="AM53">
        <v>4.6779307134114081</v>
      </c>
      <c r="AN53">
        <v>0.664196296935884</v>
      </c>
      <c r="AO53">
        <v>0</v>
      </c>
      <c r="AP53">
        <v>0</v>
      </c>
      <c r="AQ53">
        <v>0</v>
      </c>
      <c r="AR53">
        <v>10.292432473641304</v>
      </c>
      <c r="AS53">
        <v>9.4404986503307065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688.35216508766666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5.789954162171723</v>
      </c>
      <c r="L54">
        <v>308.69862152291029</v>
      </c>
      <c r="M54">
        <v>27.219961625120156</v>
      </c>
      <c r="N54">
        <v>35.139820185348782</v>
      </c>
      <c r="O54">
        <v>0</v>
      </c>
      <c r="P54">
        <v>41.341239999999999</v>
      </c>
      <c r="Q54">
        <v>3.857050747980614</v>
      </c>
      <c r="R54">
        <v>6.7488289457459931</v>
      </c>
      <c r="S54">
        <v>4.8258526399999999</v>
      </c>
      <c r="T54">
        <v>0</v>
      </c>
      <c r="U54">
        <v>123.94614006200497</v>
      </c>
      <c r="V54">
        <v>3.0707999999999998</v>
      </c>
      <c r="W54">
        <v>13.738109560830862</v>
      </c>
      <c r="X54">
        <v>43.888784119363663</v>
      </c>
      <c r="Y54">
        <v>0</v>
      </c>
      <c r="Z54">
        <v>3.8601507272727273</v>
      </c>
      <c r="AA54">
        <v>0</v>
      </c>
      <c r="AB54">
        <v>3.898275497136368</v>
      </c>
      <c r="AC54">
        <v>0</v>
      </c>
      <c r="AD54">
        <v>0</v>
      </c>
      <c r="AE54">
        <v>9.7538858158277399</v>
      </c>
      <c r="AF54">
        <v>2.334574162542046</v>
      </c>
      <c r="AG54">
        <v>12.264521475611399</v>
      </c>
      <c r="AH54">
        <v>0</v>
      </c>
      <c r="AI54">
        <v>0</v>
      </c>
      <c r="AJ54">
        <v>0</v>
      </c>
      <c r="AK54">
        <v>10.036032823089046</v>
      </c>
      <c r="AL54">
        <v>0</v>
      </c>
      <c r="AM54">
        <v>4.6779307134114081</v>
      </c>
      <c r="AN54">
        <v>0.664196296935884</v>
      </c>
      <c r="AO54">
        <v>0</v>
      </c>
      <c r="AP54">
        <v>0</v>
      </c>
      <c r="AQ54">
        <v>0</v>
      </c>
      <c r="AR54">
        <v>12.089524052717392</v>
      </c>
      <c r="AS54">
        <v>9.4404986503307065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687.28475378635176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5.7900079654298784</v>
      </c>
      <c r="L55">
        <v>308.69922670684292</v>
      </c>
      <c r="M55">
        <v>28.218719599453348</v>
      </c>
      <c r="N55">
        <v>36.429588947482145</v>
      </c>
      <c r="O55">
        <v>0</v>
      </c>
      <c r="P55">
        <v>41.341239999999999</v>
      </c>
      <c r="Q55">
        <v>3.857266457928803</v>
      </c>
      <c r="R55">
        <v>6.7488289457459931</v>
      </c>
      <c r="S55">
        <v>4.8230856634676904</v>
      </c>
      <c r="T55">
        <v>0</v>
      </c>
      <c r="U55">
        <v>123.94614006200497</v>
      </c>
      <c r="V55">
        <v>3.0707999999999998</v>
      </c>
      <c r="W55">
        <v>13.73795032168754</v>
      </c>
      <c r="X55">
        <v>43.888470452841652</v>
      </c>
      <c r="Y55">
        <v>0</v>
      </c>
      <c r="Z55">
        <v>3.8601507272727273</v>
      </c>
      <c r="AA55">
        <v>0</v>
      </c>
      <c r="AB55">
        <v>3.898275497136368</v>
      </c>
      <c r="AC55">
        <v>0</v>
      </c>
      <c r="AD55">
        <v>0</v>
      </c>
      <c r="AE55">
        <v>4.876943036059977</v>
      </c>
      <c r="AF55">
        <v>2.334574162542046</v>
      </c>
      <c r="AG55">
        <v>12.264521475611399</v>
      </c>
      <c r="AH55">
        <v>0</v>
      </c>
      <c r="AI55">
        <v>0</v>
      </c>
      <c r="AJ55">
        <v>0</v>
      </c>
      <c r="AK55">
        <v>10.036032823089046</v>
      </c>
      <c r="AL55">
        <v>0</v>
      </c>
      <c r="AM55">
        <v>4.6779307134114081</v>
      </c>
      <c r="AN55">
        <v>0.664196296935884</v>
      </c>
      <c r="AO55">
        <v>0</v>
      </c>
      <c r="AP55">
        <v>0</v>
      </c>
      <c r="AQ55">
        <v>0</v>
      </c>
      <c r="AR55">
        <v>12.089524052717392</v>
      </c>
      <c r="AS55">
        <v>9.4404986503307065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684.69397255799186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5.7900079654298784</v>
      </c>
      <c r="L56">
        <v>308.69922670684292</v>
      </c>
      <c r="M56">
        <v>27.289775974481167</v>
      </c>
      <c r="N56">
        <v>35.141307330836462</v>
      </c>
      <c r="O56">
        <v>0</v>
      </c>
      <c r="P56">
        <v>41.341239999999999</v>
      </c>
      <c r="Q56">
        <v>3.857266457928803</v>
      </c>
      <c r="R56">
        <v>6.7488289457459931</v>
      </c>
      <c r="S56">
        <v>4.8230856634676904</v>
      </c>
      <c r="T56">
        <v>0</v>
      </c>
      <c r="U56">
        <v>123.94614006200497</v>
      </c>
      <c r="V56">
        <v>3.0707999999999998</v>
      </c>
      <c r="W56">
        <v>13.73795032168754</v>
      </c>
      <c r="X56">
        <v>43.888470452841652</v>
      </c>
      <c r="Y56">
        <v>0</v>
      </c>
      <c r="Z56">
        <v>3.8601507272727273</v>
      </c>
      <c r="AA56">
        <v>0</v>
      </c>
      <c r="AB56">
        <v>3.898275497136368</v>
      </c>
      <c r="AC56">
        <v>0</v>
      </c>
      <c r="AD56">
        <v>0</v>
      </c>
      <c r="AE56">
        <v>4.876943036059977</v>
      </c>
      <c r="AF56">
        <v>2.334574162542046</v>
      </c>
      <c r="AG56">
        <v>12.264521475611399</v>
      </c>
      <c r="AH56">
        <v>0</v>
      </c>
      <c r="AI56">
        <v>0</v>
      </c>
      <c r="AJ56">
        <v>0</v>
      </c>
      <c r="AK56">
        <v>10.036032823089046</v>
      </c>
      <c r="AL56">
        <v>0</v>
      </c>
      <c r="AM56">
        <v>4.6779307134114081</v>
      </c>
      <c r="AN56">
        <v>0.664196296935884</v>
      </c>
      <c r="AO56">
        <v>0</v>
      </c>
      <c r="AP56">
        <v>0</v>
      </c>
      <c r="AQ56">
        <v>0</v>
      </c>
      <c r="AR56">
        <v>12.089524052717392</v>
      </c>
      <c r="AS56">
        <v>9.4404986503307065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682.47674731637403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5.7900079654298784</v>
      </c>
      <c r="L57">
        <v>308.69922670684292</v>
      </c>
      <c r="M57">
        <v>27.225764268833771</v>
      </c>
      <c r="N57">
        <v>35.141307330836462</v>
      </c>
      <c r="O57">
        <v>0</v>
      </c>
      <c r="P57">
        <v>41.341239999999999</v>
      </c>
      <c r="Q57">
        <v>3.857266457928803</v>
      </c>
      <c r="R57">
        <v>6.7488289457459931</v>
      </c>
      <c r="S57">
        <v>4.8230856634676904</v>
      </c>
      <c r="T57">
        <v>0</v>
      </c>
      <c r="U57">
        <v>123.94614006200497</v>
      </c>
      <c r="V57">
        <v>3.0707999999999998</v>
      </c>
      <c r="W57">
        <v>13.73795032168754</v>
      </c>
      <c r="X57">
        <v>43.888470452841652</v>
      </c>
      <c r="Y57">
        <v>0</v>
      </c>
      <c r="Z57">
        <v>5.790225784090909</v>
      </c>
      <c r="AA57">
        <v>0</v>
      </c>
      <c r="AB57">
        <v>3.898275497136368</v>
      </c>
      <c r="AC57">
        <v>0</v>
      </c>
      <c r="AD57">
        <v>0</v>
      </c>
      <c r="AE57">
        <v>4.876943036059977</v>
      </c>
      <c r="AF57">
        <v>2.334574162542046</v>
      </c>
      <c r="AG57">
        <v>12.264521475611399</v>
      </c>
      <c r="AH57">
        <v>0</v>
      </c>
      <c r="AI57">
        <v>0</v>
      </c>
      <c r="AJ57">
        <v>0</v>
      </c>
      <c r="AK57">
        <v>10.036032823089046</v>
      </c>
      <c r="AL57">
        <v>0</v>
      </c>
      <c r="AM57">
        <v>4.6779307134114081</v>
      </c>
      <c r="AN57">
        <v>0.664196296935884</v>
      </c>
      <c r="AO57">
        <v>0</v>
      </c>
      <c r="AP57">
        <v>0</v>
      </c>
      <c r="AQ57">
        <v>0</v>
      </c>
      <c r="AR57">
        <v>10.292432473641304</v>
      </c>
      <c r="AS57">
        <v>9.4404986503307065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682.54571908846867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5.7900079654298784</v>
      </c>
      <c r="L58">
        <v>308.69922670684292</v>
      </c>
      <c r="M58">
        <v>27.225764268833771</v>
      </c>
      <c r="N58">
        <v>35.141307330836462</v>
      </c>
      <c r="O58">
        <v>0</v>
      </c>
      <c r="P58">
        <v>41.341239999999999</v>
      </c>
      <c r="Q58">
        <v>3.857266457928803</v>
      </c>
      <c r="R58">
        <v>6.7488289457459931</v>
      </c>
      <c r="S58">
        <v>4.8230856634676904</v>
      </c>
      <c r="T58">
        <v>0</v>
      </c>
      <c r="U58">
        <v>123.94614006200497</v>
      </c>
      <c r="V58">
        <v>3.0707999999999998</v>
      </c>
      <c r="W58">
        <v>13.73795032168754</v>
      </c>
      <c r="X58">
        <v>43.888470452841652</v>
      </c>
      <c r="Y58">
        <v>0</v>
      </c>
      <c r="Z58">
        <v>5.790225784090909</v>
      </c>
      <c r="AA58">
        <v>0</v>
      </c>
      <c r="AB58">
        <v>3.898275497136368</v>
      </c>
      <c r="AC58">
        <v>0</v>
      </c>
      <c r="AD58">
        <v>0</v>
      </c>
      <c r="AE58">
        <v>4.876943036059977</v>
      </c>
      <c r="AF58">
        <v>2.334574162542046</v>
      </c>
      <c r="AG58">
        <v>12.264521475611399</v>
      </c>
      <c r="AH58">
        <v>0</v>
      </c>
      <c r="AI58">
        <v>0</v>
      </c>
      <c r="AJ58">
        <v>0</v>
      </c>
      <c r="AK58">
        <v>10.036032823089046</v>
      </c>
      <c r="AL58">
        <v>0</v>
      </c>
      <c r="AM58">
        <v>4.6779307134114081</v>
      </c>
      <c r="AN58">
        <v>0.664196296935884</v>
      </c>
      <c r="AO58">
        <v>0</v>
      </c>
      <c r="AP58">
        <v>0</v>
      </c>
      <c r="AQ58">
        <v>0</v>
      </c>
      <c r="AR58">
        <v>10.292432473641304</v>
      </c>
      <c r="AS58">
        <v>9.4404986503307065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682.54571908846867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5.7900079654298784</v>
      </c>
      <c r="L59">
        <v>308.69922670684292</v>
      </c>
      <c r="M59">
        <v>27.225764268833771</v>
      </c>
      <c r="N59">
        <v>35.141307330836462</v>
      </c>
      <c r="O59">
        <v>0</v>
      </c>
      <c r="P59">
        <v>41.341239999999999</v>
      </c>
      <c r="Q59">
        <v>3.857266457928803</v>
      </c>
      <c r="R59">
        <v>6.7488289457459931</v>
      </c>
      <c r="S59">
        <v>4.8230856634676904</v>
      </c>
      <c r="T59">
        <v>0</v>
      </c>
      <c r="U59">
        <v>123.94614006200497</v>
      </c>
      <c r="V59">
        <v>3.0707999999999998</v>
      </c>
      <c r="W59">
        <v>13.73795032168754</v>
      </c>
      <c r="X59">
        <v>43.888470452841652</v>
      </c>
      <c r="Y59">
        <v>0</v>
      </c>
      <c r="Z59">
        <v>5.790225784090909</v>
      </c>
      <c r="AA59">
        <v>0</v>
      </c>
      <c r="AB59">
        <v>3.898275497136368</v>
      </c>
      <c r="AC59">
        <v>0</v>
      </c>
      <c r="AD59">
        <v>0</v>
      </c>
      <c r="AE59">
        <v>4.876943036059977</v>
      </c>
      <c r="AF59">
        <v>2.334574162542046</v>
      </c>
      <c r="AG59">
        <v>12.264521475611399</v>
      </c>
      <c r="AH59">
        <v>0</v>
      </c>
      <c r="AI59">
        <v>0</v>
      </c>
      <c r="AJ59">
        <v>0</v>
      </c>
      <c r="AK59">
        <v>10.036032823089046</v>
      </c>
      <c r="AL59">
        <v>0</v>
      </c>
      <c r="AM59">
        <v>4.6779307134114081</v>
      </c>
      <c r="AN59">
        <v>0.664196296935884</v>
      </c>
      <c r="AO59">
        <v>0</v>
      </c>
      <c r="AP59">
        <v>0</v>
      </c>
      <c r="AQ59">
        <v>0</v>
      </c>
      <c r="AR59">
        <v>10.292432473641304</v>
      </c>
      <c r="AS59">
        <v>9.4404986503307065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682.54571908846867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5.7900079654298784</v>
      </c>
      <c r="L60">
        <v>308.69922670684292</v>
      </c>
      <c r="M60">
        <v>27.225764268833771</v>
      </c>
      <c r="N60">
        <v>35.141307330836462</v>
      </c>
      <c r="O60">
        <v>0</v>
      </c>
      <c r="P60">
        <v>41.341239999999999</v>
      </c>
      <c r="Q60">
        <v>3.857266457928803</v>
      </c>
      <c r="R60">
        <v>6.7488289457459931</v>
      </c>
      <c r="S60">
        <v>4.8230856634676904</v>
      </c>
      <c r="T60">
        <v>0</v>
      </c>
      <c r="U60">
        <v>123.94614006200497</v>
      </c>
      <c r="V60">
        <v>3.0707999999999998</v>
      </c>
      <c r="W60">
        <v>13.73795032168754</v>
      </c>
      <c r="X60">
        <v>43.888470452841652</v>
      </c>
      <c r="Y60">
        <v>0</v>
      </c>
      <c r="Z60">
        <v>5.790225784090909</v>
      </c>
      <c r="AA60">
        <v>0</v>
      </c>
      <c r="AB60">
        <v>3.898275497136368</v>
      </c>
      <c r="AC60">
        <v>0</v>
      </c>
      <c r="AD60">
        <v>0</v>
      </c>
      <c r="AE60">
        <v>4.876943036059977</v>
      </c>
      <c r="AF60">
        <v>2.334574162542046</v>
      </c>
      <c r="AG60">
        <v>12.264521475611399</v>
      </c>
      <c r="AH60">
        <v>0</v>
      </c>
      <c r="AI60">
        <v>0</v>
      </c>
      <c r="AJ60">
        <v>0</v>
      </c>
      <c r="AK60">
        <v>10.036032823089046</v>
      </c>
      <c r="AL60">
        <v>0</v>
      </c>
      <c r="AM60">
        <v>4.6779307134114081</v>
      </c>
      <c r="AN60">
        <v>0.664196296935884</v>
      </c>
      <c r="AO60">
        <v>0</v>
      </c>
      <c r="AP60">
        <v>0</v>
      </c>
      <c r="AQ60">
        <v>0</v>
      </c>
      <c r="AR60">
        <v>10.292432473641304</v>
      </c>
      <c r="AS60">
        <v>9.4404986503307065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682.54571908846867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5.7900079654298784</v>
      </c>
      <c r="L61">
        <v>308.69922670684292</v>
      </c>
      <c r="M61">
        <v>26.630060767223494</v>
      </c>
      <c r="N61">
        <v>35.139820185348782</v>
      </c>
      <c r="O61">
        <v>0</v>
      </c>
      <c r="P61">
        <v>41.341239999999999</v>
      </c>
      <c r="Q61">
        <v>3.8573745748987851</v>
      </c>
      <c r="R61">
        <v>6.7488289457459931</v>
      </c>
      <c r="S61">
        <v>4.8230856634676904</v>
      </c>
      <c r="T61">
        <v>0</v>
      </c>
      <c r="U61">
        <v>123.94614006200497</v>
      </c>
      <c r="V61">
        <v>3.0707999999999998</v>
      </c>
      <c r="W61">
        <v>13.731146607679465</v>
      </c>
      <c r="X61">
        <v>43.043476851888045</v>
      </c>
      <c r="Y61">
        <v>0</v>
      </c>
      <c r="Z61">
        <v>3.8601507272727273</v>
      </c>
      <c r="AA61">
        <v>0</v>
      </c>
      <c r="AB61">
        <v>3.898275497136368</v>
      </c>
      <c r="AC61">
        <v>0</v>
      </c>
      <c r="AD61">
        <v>0</v>
      </c>
      <c r="AE61">
        <v>4.876943036059977</v>
      </c>
      <c r="AF61">
        <v>2.334574162542046</v>
      </c>
      <c r="AG61">
        <v>12.264521475611399</v>
      </c>
      <c r="AH61">
        <v>0</v>
      </c>
      <c r="AI61">
        <v>0</v>
      </c>
      <c r="AJ61">
        <v>0</v>
      </c>
      <c r="AK61">
        <v>10.036032823089046</v>
      </c>
      <c r="AL61">
        <v>0</v>
      </c>
      <c r="AM61">
        <v>4.6779307134114081</v>
      </c>
      <c r="AN61">
        <v>0.664196296935884</v>
      </c>
      <c r="AO61">
        <v>0</v>
      </c>
      <c r="AP61">
        <v>0</v>
      </c>
      <c r="AQ61">
        <v>0</v>
      </c>
      <c r="AR61">
        <v>10.292432473641304</v>
      </c>
      <c r="AS61">
        <v>9.4404986503307065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679.16676418656084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5.7900079654298784</v>
      </c>
      <c r="L62">
        <v>308.69922670684292</v>
      </c>
      <c r="M62">
        <v>27.219961625120156</v>
      </c>
      <c r="N62">
        <v>35.139820185348782</v>
      </c>
      <c r="O62">
        <v>0</v>
      </c>
      <c r="P62">
        <v>41.341239999999999</v>
      </c>
      <c r="Q62">
        <v>3.8573745748987851</v>
      </c>
      <c r="R62">
        <v>6.7488289457459931</v>
      </c>
      <c r="S62">
        <v>4.8230856634676904</v>
      </c>
      <c r="T62">
        <v>0</v>
      </c>
      <c r="U62">
        <v>123.94614006200497</v>
      </c>
      <c r="V62">
        <v>3.0707999999999998</v>
      </c>
      <c r="W62">
        <v>13.737589077817079</v>
      </c>
      <c r="X62">
        <v>43.898468854406936</v>
      </c>
      <c r="Y62">
        <v>0</v>
      </c>
      <c r="Z62">
        <v>3.8601507272727273</v>
      </c>
      <c r="AA62">
        <v>0</v>
      </c>
      <c r="AB62">
        <v>0</v>
      </c>
      <c r="AC62">
        <v>0</v>
      </c>
      <c r="AD62">
        <v>0</v>
      </c>
      <c r="AE62">
        <v>4.876943036059977</v>
      </c>
      <c r="AF62">
        <v>2.334574162542046</v>
      </c>
      <c r="AG62">
        <v>12.264521475611399</v>
      </c>
      <c r="AH62">
        <v>0</v>
      </c>
      <c r="AI62">
        <v>0</v>
      </c>
      <c r="AJ62">
        <v>0</v>
      </c>
      <c r="AK62">
        <v>10.036032823089046</v>
      </c>
      <c r="AL62">
        <v>0</v>
      </c>
      <c r="AM62">
        <v>4.6779307134114081</v>
      </c>
      <c r="AN62">
        <v>0.664196296935884</v>
      </c>
      <c r="AO62">
        <v>0</v>
      </c>
      <c r="AP62">
        <v>0</v>
      </c>
      <c r="AQ62">
        <v>0</v>
      </c>
      <c r="AR62">
        <v>10.292432473641304</v>
      </c>
      <c r="AS62">
        <v>9.4404986503307065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676.71982401997764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5.7900079654298784</v>
      </c>
      <c r="L63">
        <v>347.2874720054682</v>
      </c>
      <c r="M63">
        <v>27.219961625120156</v>
      </c>
      <c r="N63">
        <v>35.139820185348782</v>
      </c>
      <c r="O63">
        <v>0</v>
      </c>
      <c r="P63">
        <v>41.341239999999999</v>
      </c>
      <c r="Q63">
        <v>6.4568127785953182</v>
      </c>
      <c r="R63">
        <v>12.545697261865252</v>
      </c>
      <c r="S63">
        <v>7.8127364360902263</v>
      </c>
      <c r="T63">
        <v>0</v>
      </c>
      <c r="U63">
        <v>123.94614006200497</v>
      </c>
      <c r="V63">
        <v>3.0707999999999998</v>
      </c>
      <c r="W63">
        <v>13.737296807683716</v>
      </c>
      <c r="X63">
        <v>43.898468854406936</v>
      </c>
      <c r="Y63">
        <v>0</v>
      </c>
      <c r="Z63">
        <v>3.8601507272727273</v>
      </c>
      <c r="AA63">
        <v>0</v>
      </c>
      <c r="AB63">
        <v>0</v>
      </c>
      <c r="AC63">
        <v>0</v>
      </c>
      <c r="AD63">
        <v>0</v>
      </c>
      <c r="AE63">
        <v>4.876943036059977</v>
      </c>
      <c r="AF63">
        <v>2.334574162542046</v>
      </c>
      <c r="AG63">
        <v>12.264521475611399</v>
      </c>
      <c r="AH63">
        <v>0</v>
      </c>
      <c r="AI63">
        <v>0</v>
      </c>
      <c r="AJ63">
        <v>0</v>
      </c>
      <c r="AK63">
        <v>10.036032823089046</v>
      </c>
      <c r="AL63">
        <v>0</v>
      </c>
      <c r="AM63">
        <v>4.6779307134114081</v>
      </c>
      <c r="AN63">
        <v>0.664196296935884</v>
      </c>
      <c r="AO63">
        <v>0</v>
      </c>
      <c r="AP63">
        <v>0</v>
      </c>
      <c r="AQ63">
        <v>0</v>
      </c>
      <c r="AR63">
        <v>12.089524052717392</v>
      </c>
      <c r="AS63">
        <v>9.4404986503307065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728.49082591998399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5.7900079654298784</v>
      </c>
      <c r="L64">
        <v>366.58096302239449</v>
      </c>
      <c r="M64">
        <v>27.219961625120156</v>
      </c>
      <c r="N64">
        <v>35.139820185348782</v>
      </c>
      <c r="O64">
        <v>0</v>
      </c>
      <c r="P64">
        <v>41.341239999999999</v>
      </c>
      <c r="Q64">
        <v>6.4568127785953182</v>
      </c>
      <c r="R64">
        <v>12.547938144848953</v>
      </c>
      <c r="S64">
        <v>7.8127364360902263</v>
      </c>
      <c r="T64">
        <v>0</v>
      </c>
      <c r="U64">
        <v>123.94614006200497</v>
      </c>
      <c r="V64">
        <v>3.0707999999999998</v>
      </c>
      <c r="W64">
        <v>13.737296807683716</v>
      </c>
      <c r="X64">
        <v>43.898468854406936</v>
      </c>
      <c r="Y64">
        <v>0</v>
      </c>
      <c r="Z64">
        <v>3.8601507272727273</v>
      </c>
      <c r="AA64">
        <v>0</v>
      </c>
      <c r="AB64">
        <v>0</v>
      </c>
      <c r="AC64">
        <v>0</v>
      </c>
      <c r="AD64">
        <v>0</v>
      </c>
      <c r="AE64">
        <v>4.876943036059977</v>
      </c>
      <c r="AF64">
        <v>2.334574162542046</v>
      </c>
      <c r="AG64">
        <v>12.264521475611399</v>
      </c>
      <c r="AH64">
        <v>0</v>
      </c>
      <c r="AI64">
        <v>0</v>
      </c>
      <c r="AJ64">
        <v>0</v>
      </c>
      <c r="AK64">
        <v>10.036032823089046</v>
      </c>
      <c r="AL64">
        <v>0</v>
      </c>
      <c r="AM64">
        <v>4.6779307134114081</v>
      </c>
      <c r="AN64">
        <v>0.664196296935884</v>
      </c>
      <c r="AO64">
        <v>0</v>
      </c>
      <c r="AP64">
        <v>0</v>
      </c>
      <c r="AQ64">
        <v>0</v>
      </c>
      <c r="AR64">
        <v>12.089524052717392</v>
      </c>
      <c r="AS64">
        <v>9.4404986503307065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747.78655781989403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5.7900079654298784</v>
      </c>
      <c r="L65">
        <v>385.87567400686089</v>
      </c>
      <c r="M65">
        <v>27.219961625120156</v>
      </c>
      <c r="N65">
        <v>35.139820185348782</v>
      </c>
      <c r="O65">
        <v>0</v>
      </c>
      <c r="P65">
        <v>41.341239999999999</v>
      </c>
      <c r="Q65">
        <v>6.45754734439834</v>
      </c>
      <c r="R65">
        <v>12.547938144848953</v>
      </c>
      <c r="S65">
        <v>7.8165200509820307</v>
      </c>
      <c r="T65">
        <v>0</v>
      </c>
      <c r="U65">
        <v>123.94614006200497</v>
      </c>
      <c r="V65">
        <v>2.9614471792746113</v>
      </c>
      <c r="W65">
        <v>13.737296807683716</v>
      </c>
      <c r="X65">
        <v>43.898468854406936</v>
      </c>
      <c r="Y65">
        <v>0</v>
      </c>
      <c r="Z65">
        <v>3.8601507272727273</v>
      </c>
      <c r="AA65">
        <v>0</v>
      </c>
      <c r="AB65">
        <v>0</v>
      </c>
      <c r="AC65">
        <v>0</v>
      </c>
      <c r="AD65">
        <v>0</v>
      </c>
      <c r="AE65">
        <v>4.876943036059977</v>
      </c>
      <c r="AF65">
        <v>2.334574162542046</v>
      </c>
      <c r="AG65">
        <v>12.264521475611399</v>
      </c>
      <c r="AH65">
        <v>0</v>
      </c>
      <c r="AI65">
        <v>0</v>
      </c>
      <c r="AJ65">
        <v>0</v>
      </c>
      <c r="AK65">
        <v>10.036032823089046</v>
      </c>
      <c r="AL65">
        <v>0</v>
      </c>
      <c r="AM65">
        <v>4.6779307134114081</v>
      </c>
      <c r="AN65">
        <v>0.664196296935884</v>
      </c>
      <c r="AO65">
        <v>0</v>
      </c>
      <c r="AP65">
        <v>0.22747771367025682</v>
      </c>
      <c r="AQ65">
        <v>0</v>
      </c>
      <c r="AR65">
        <v>12.089524052717392</v>
      </c>
      <c r="AS65">
        <v>9.4404986503307065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767.2039118780001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5.7900587254822229</v>
      </c>
      <c r="L66">
        <v>395.52678385641724</v>
      </c>
      <c r="M66">
        <v>27.219961625120156</v>
      </c>
      <c r="N66">
        <v>35.139820185348782</v>
      </c>
      <c r="O66">
        <v>0</v>
      </c>
      <c r="P66">
        <v>41.341239999999999</v>
      </c>
      <c r="Q66">
        <v>6.45754734439834</v>
      </c>
      <c r="R66">
        <v>12.547938144848953</v>
      </c>
      <c r="S66">
        <v>7.8165200509820307</v>
      </c>
      <c r="T66">
        <v>0</v>
      </c>
      <c r="U66">
        <v>123.94614006200497</v>
      </c>
      <c r="V66">
        <v>2.9614471792746113</v>
      </c>
      <c r="W66">
        <v>13.737296807683716</v>
      </c>
      <c r="X66">
        <v>43.898468854406936</v>
      </c>
      <c r="Y66">
        <v>0</v>
      </c>
      <c r="Z66">
        <v>3.8601507272727273</v>
      </c>
      <c r="AA66">
        <v>3.6937075506329116</v>
      </c>
      <c r="AB66">
        <v>0</v>
      </c>
      <c r="AC66">
        <v>0</v>
      </c>
      <c r="AD66">
        <v>0</v>
      </c>
      <c r="AE66">
        <v>4.876943036059977</v>
      </c>
      <c r="AF66">
        <v>2.334574162542046</v>
      </c>
      <c r="AG66">
        <v>12.264521475611399</v>
      </c>
      <c r="AH66">
        <v>0</v>
      </c>
      <c r="AI66">
        <v>0</v>
      </c>
      <c r="AJ66">
        <v>0</v>
      </c>
      <c r="AK66">
        <v>10.036032823089046</v>
      </c>
      <c r="AL66">
        <v>0</v>
      </c>
      <c r="AM66">
        <v>4.6779307134114081</v>
      </c>
      <c r="AN66">
        <v>0.664196296935884</v>
      </c>
      <c r="AO66">
        <v>0</v>
      </c>
      <c r="AP66">
        <v>0.22747771367025682</v>
      </c>
      <c r="AQ66">
        <v>0</v>
      </c>
      <c r="AR66">
        <v>10.292432473641304</v>
      </c>
      <c r="AS66">
        <v>9.4404986503307065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778.75168845916551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5.7899724358272584</v>
      </c>
      <c r="L67">
        <v>405.17288067381526</v>
      </c>
      <c r="M67">
        <v>27.219961625120156</v>
      </c>
      <c r="N67">
        <v>35.139820185348782</v>
      </c>
      <c r="O67">
        <v>0</v>
      </c>
      <c r="P67">
        <v>41.341239999999999</v>
      </c>
      <c r="Q67">
        <v>6.45754734439834</v>
      </c>
      <c r="R67">
        <v>12.547938144848953</v>
      </c>
      <c r="S67">
        <v>7.8165200509820307</v>
      </c>
      <c r="T67">
        <v>0</v>
      </c>
      <c r="U67">
        <v>123.94614006200497</v>
      </c>
      <c r="V67">
        <v>2.9614471792746113</v>
      </c>
      <c r="W67">
        <v>13.737296807683716</v>
      </c>
      <c r="X67">
        <v>43.898468854406936</v>
      </c>
      <c r="Y67">
        <v>0</v>
      </c>
      <c r="Z67">
        <v>3.8601507272727273</v>
      </c>
      <c r="AA67">
        <v>3.6937075506329116</v>
      </c>
      <c r="AB67">
        <v>0</v>
      </c>
      <c r="AC67">
        <v>0</v>
      </c>
      <c r="AD67">
        <v>2.6978508875950205</v>
      </c>
      <c r="AE67">
        <v>4.876943036059977</v>
      </c>
      <c r="AF67">
        <v>0</v>
      </c>
      <c r="AG67">
        <v>12.264521475611399</v>
      </c>
      <c r="AH67">
        <v>0</v>
      </c>
      <c r="AI67">
        <v>0</v>
      </c>
      <c r="AJ67">
        <v>0</v>
      </c>
      <c r="AK67">
        <v>10.036032823089046</v>
      </c>
      <c r="AL67">
        <v>0</v>
      </c>
      <c r="AM67">
        <v>4.6779307134114081</v>
      </c>
      <c r="AN67">
        <v>0.664196296935884</v>
      </c>
      <c r="AO67">
        <v>0</v>
      </c>
      <c r="AP67">
        <v>0.22747771367025682</v>
      </c>
      <c r="AQ67">
        <v>0</v>
      </c>
      <c r="AR67">
        <v>3.9209268027173914</v>
      </c>
      <c r="AS67">
        <v>9.4404986503307065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782.38947004103773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5.7899970267567564</v>
      </c>
      <c r="L68">
        <v>405.17288067381526</v>
      </c>
      <c r="M68">
        <v>27.219961625120156</v>
      </c>
      <c r="N68">
        <v>35.139820185348782</v>
      </c>
      <c r="O68">
        <v>0</v>
      </c>
      <c r="P68">
        <v>41.341239999999999</v>
      </c>
      <c r="Q68">
        <v>6.45754734439834</v>
      </c>
      <c r="R68">
        <v>12.547938144848953</v>
      </c>
      <c r="S68">
        <v>7.8165200509820307</v>
      </c>
      <c r="T68">
        <v>0</v>
      </c>
      <c r="U68">
        <v>123.94614006200497</v>
      </c>
      <c r="V68">
        <v>2.9614471792746113</v>
      </c>
      <c r="W68">
        <v>13.737296807683716</v>
      </c>
      <c r="X68">
        <v>43.898468854406936</v>
      </c>
      <c r="Y68">
        <v>0</v>
      </c>
      <c r="Z68">
        <v>3.8601507272727273</v>
      </c>
      <c r="AA68">
        <v>3.974242433333333</v>
      </c>
      <c r="AB68">
        <v>0</v>
      </c>
      <c r="AC68">
        <v>0</v>
      </c>
      <c r="AD68">
        <v>2.6978508875950205</v>
      </c>
      <c r="AE68">
        <v>4.876943036059977</v>
      </c>
      <c r="AF68">
        <v>0</v>
      </c>
      <c r="AG68">
        <v>12.264521475611399</v>
      </c>
      <c r="AH68">
        <v>0</v>
      </c>
      <c r="AI68">
        <v>0</v>
      </c>
      <c r="AJ68">
        <v>0</v>
      </c>
      <c r="AK68">
        <v>10.036032823089046</v>
      </c>
      <c r="AL68">
        <v>0</v>
      </c>
      <c r="AM68">
        <v>4.6779307134114081</v>
      </c>
      <c r="AN68">
        <v>0.664196296935884</v>
      </c>
      <c r="AO68">
        <v>0</v>
      </c>
      <c r="AP68">
        <v>0.22747771367025682</v>
      </c>
      <c r="AQ68">
        <v>0</v>
      </c>
      <c r="AR68">
        <v>1.3069754986413042</v>
      </c>
      <c r="AS68">
        <v>9.4404986503307065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780.05607821059152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5.7900348759502487</v>
      </c>
      <c r="L69">
        <v>405.17288067381526</v>
      </c>
      <c r="M69">
        <v>27.219961625120156</v>
      </c>
      <c r="N69">
        <v>35.139820185348782</v>
      </c>
      <c r="O69">
        <v>0</v>
      </c>
      <c r="P69">
        <v>41.341239999999999</v>
      </c>
      <c r="Q69">
        <v>6.45754734439834</v>
      </c>
      <c r="R69">
        <v>12.547938144848953</v>
      </c>
      <c r="S69">
        <v>7.8165200509820307</v>
      </c>
      <c r="T69">
        <v>0</v>
      </c>
      <c r="U69">
        <v>123.94614006200497</v>
      </c>
      <c r="V69">
        <v>2.9614471792746113</v>
      </c>
      <c r="W69">
        <v>13.737296807683716</v>
      </c>
      <c r="X69">
        <v>43.898468854406936</v>
      </c>
      <c r="Y69">
        <v>0</v>
      </c>
      <c r="Z69">
        <v>3.8601507272727273</v>
      </c>
      <c r="AA69">
        <v>8.3150502299578051</v>
      </c>
      <c r="AB69">
        <v>0</v>
      </c>
      <c r="AC69">
        <v>0</v>
      </c>
      <c r="AD69">
        <v>2.6978508875950205</v>
      </c>
      <c r="AE69">
        <v>4.876943036059977</v>
      </c>
      <c r="AF69">
        <v>0</v>
      </c>
      <c r="AG69">
        <v>12.264521475611399</v>
      </c>
      <c r="AH69">
        <v>0</v>
      </c>
      <c r="AI69">
        <v>0</v>
      </c>
      <c r="AJ69">
        <v>0</v>
      </c>
      <c r="AK69">
        <v>10.036032823089046</v>
      </c>
      <c r="AL69">
        <v>0</v>
      </c>
      <c r="AM69">
        <v>4.6779307134114081</v>
      </c>
      <c r="AN69">
        <v>0.664196296935884</v>
      </c>
      <c r="AO69">
        <v>0</v>
      </c>
      <c r="AP69">
        <v>0.56869459096934549</v>
      </c>
      <c r="AQ69">
        <v>0</v>
      </c>
      <c r="AR69">
        <v>1.3069754986413042</v>
      </c>
      <c r="AS69">
        <v>9.4404986503307065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784.73814073370863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5.790002525612624</v>
      </c>
      <c r="L70">
        <v>405.17421161946368</v>
      </c>
      <c r="M70">
        <v>27.219961625120156</v>
      </c>
      <c r="N70">
        <v>35.139820185348782</v>
      </c>
      <c r="O70">
        <v>0</v>
      </c>
      <c r="P70">
        <v>41.341239999999999</v>
      </c>
      <c r="Q70">
        <v>6.4603435666513978</v>
      </c>
      <c r="R70">
        <v>12.547515198476805</v>
      </c>
      <c r="S70">
        <v>7.8080453037120359</v>
      </c>
      <c r="T70">
        <v>0</v>
      </c>
      <c r="U70">
        <v>123.94614006200497</v>
      </c>
      <c r="V70">
        <v>2.9614471792746113</v>
      </c>
      <c r="W70">
        <v>13.737296807683716</v>
      </c>
      <c r="X70">
        <v>43.898468854406936</v>
      </c>
      <c r="Y70">
        <v>0</v>
      </c>
      <c r="Z70">
        <v>3.8601507272727273</v>
      </c>
      <c r="AA70">
        <v>8.3150502299578051</v>
      </c>
      <c r="AB70">
        <v>0</v>
      </c>
      <c r="AC70">
        <v>0</v>
      </c>
      <c r="AD70">
        <v>2.6978508875950205</v>
      </c>
      <c r="AE70">
        <v>4.876943036059977</v>
      </c>
      <c r="AF70">
        <v>0</v>
      </c>
      <c r="AG70">
        <v>12.264521475611399</v>
      </c>
      <c r="AH70">
        <v>0</v>
      </c>
      <c r="AI70">
        <v>0</v>
      </c>
      <c r="AJ70">
        <v>0</v>
      </c>
      <c r="AK70">
        <v>10.036032823089046</v>
      </c>
      <c r="AL70">
        <v>0</v>
      </c>
      <c r="AM70">
        <v>4.6779307134114081</v>
      </c>
      <c r="AN70">
        <v>0.664196296935884</v>
      </c>
      <c r="AO70">
        <v>0</v>
      </c>
      <c r="AP70">
        <v>0.56869459096934549</v>
      </c>
      <c r="AQ70">
        <v>0</v>
      </c>
      <c r="AR70">
        <v>9.8023167000000004</v>
      </c>
      <c r="AS70">
        <v>9.4404986503307065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793.22867905898909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5.7899935398728628</v>
      </c>
      <c r="L71">
        <v>395.52629867099762</v>
      </c>
      <c r="M71">
        <v>27.219961625120156</v>
      </c>
      <c r="N71">
        <v>35.139820185348782</v>
      </c>
      <c r="O71">
        <v>0</v>
      </c>
      <c r="P71">
        <v>41.341239999999999</v>
      </c>
      <c r="Q71">
        <v>6.4603435666513978</v>
      </c>
      <c r="R71">
        <v>12.547515198476805</v>
      </c>
      <c r="S71">
        <v>7.8080453037120359</v>
      </c>
      <c r="T71">
        <v>0</v>
      </c>
      <c r="U71">
        <v>123.94614006200497</v>
      </c>
      <c r="V71">
        <v>2.9614471792746113</v>
      </c>
      <c r="W71">
        <v>13.737296807683716</v>
      </c>
      <c r="X71">
        <v>43.898468854406936</v>
      </c>
      <c r="Y71">
        <v>0</v>
      </c>
      <c r="Z71">
        <v>1.9300753636363637</v>
      </c>
      <c r="AA71">
        <v>8.3150502299578051</v>
      </c>
      <c r="AB71">
        <v>0</v>
      </c>
      <c r="AC71">
        <v>0</v>
      </c>
      <c r="AD71">
        <v>2.6978508875950205</v>
      </c>
      <c r="AE71">
        <v>4.876943036059977</v>
      </c>
      <c r="AF71">
        <v>0</v>
      </c>
      <c r="AG71">
        <v>12.264521475611399</v>
      </c>
      <c r="AH71">
        <v>5.0451109461692552</v>
      </c>
      <c r="AI71">
        <v>0</v>
      </c>
      <c r="AJ71">
        <v>0</v>
      </c>
      <c r="AK71">
        <v>10.036032823089046</v>
      </c>
      <c r="AL71">
        <v>0</v>
      </c>
      <c r="AM71">
        <v>4.6779307134114081</v>
      </c>
      <c r="AN71">
        <v>0.664196296935884</v>
      </c>
      <c r="AO71">
        <v>0</v>
      </c>
      <c r="AP71">
        <v>0.56869459096934549</v>
      </c>
      <c r="AQ71">
        <v>0</v>
      </c>
      <c r="AR71">
        <v>10.292432473641304</v>
      </c>
      <c r="AS71">
        <v>9.4404986503307065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787.18590848095732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5.7899987042724854</v>
      </c>
      <c r="L72">
        <v>395.52629867099762</v>
      </c>
      <c r="M72">
        <v>27.219961625120156</v>
      </c>
      <c r="N72">
        <v>35.139820185348782</v>
      </c>
      <c r="O72">
        <v>0</v>
      </c>
      <c r="P72">
        <v>41.341239999999999</v>
      </c>
      <c r="Q72">
        <v>6.4603435666513978</v>
      </c>
      <c r="R72">
        <v>12.547515198476805</v>
      </c>
      <c r="S72">
        <v>7.8080453037120359</v>
      </c>
      <c r="T72">
        <v>0</v>
      </c>
      <c r="U72">
        <v>123.94614006200497</v>
      </c>
      <c r="V72">
        <v>2.9614471792746113</v>
      </c>
      <c r="W72">
        <v>13.737296807683716</v>
      </c>
      <c r="X72">
        <v>43.898468854406936</v>
      </c>
      <c r="Y72">
        <v>0</v>
      </c>
      <c r="Z72">
        <v>1.9300753636363637</v>
      </c>
      <c r="AA72">
        <v>8.3150502299578051</v>
      </c>
      <c r="AB72">
        <v>0.98640572903504942</v>
      </c>
      <c r="AC72">
        <v>0</v>
      </c>
      <c r="AD72">
        <v>2.6978508875950205</v>
      </c>
      <c r="AE72">
        <v>4.876943036059977</v>
      </c>
      <c r="AF72">
        <v>0</v>
      </c>
      <c r="AG72">
        <v>12.264521475611399</v>
      </c>
      <c r="AH72">
        <v>6.166246538162425</v>
      </c>
      <c r="AI72">
        <v>0</v>
      </c>
      <c r="AJ72">
        <v>0</v>
      </c>
      <c r="AK72">
        <v>10.036032823089046</v>
      </c>
      <c r="AL72">
        <v>0</v>
      </c>
      <c r="AM72">
        <v>4.6779307134114081</v>
      </c>
      <c r="AN72">
        <v>0.664196296935884</v>
      </c>
      <c r="AO72">
        <v>0</v>
      </c>
      <c r="AP72">
        <v>0.56869459096934549</v>
      </c>
      <c r="AQ72">
        <v>0</v>
      </c>
      <c r="AR72">
        <v>10.292432473641304</v>
      </c>
      <c r="AS72">
        <v>9.4404986503307065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789.29345496638507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5.7900185096648453</v>
      </c>
      <c r="L73">
        <v>395.52602025942326</v>
      </c>
      <c r="M73">
        <v>27.219961625120156</v>
      </c>
      <c r="N73">
        <v>35.139820185348782</v>
      </c>
      <c r="O73">
        <v>0</v>
      </c>
      <c r="P73">
        <v>41.341239999999999</v>
      </c>
      <c r="Q73">
        <v>6.4603435666513978</v>
      </c>
      <c r="R73">
        <v>12.547515198476805</v>
      </c>
      <c r="S73">
        <v>7.8080453037120359</v>
      </c>
      <c r="T73">
        <v>0</v>
      </c>
      <c r="U73">
        <v>123.94614006200497</v>
      </c>
      <c r="V73">
        <v>2.9614471792746113</v>
      </c>
      <c r="W73">
        <v>13.737296807683716</v>
      </c>
      <c r="X73">
        <v>43.898468854406936</v>
      </c>
      <c r="Y73">
        <v>0</v>
      </c>
      <c r="Z73">
        <v>1.9300753636363637</v>
      </c>
      <c r="AA73">
        <v>8.3150502299578051</v>
      </c>
      <c r="AB73">
        <v>3.898275497136368</v>
      </c>
      <c r="AC73">
        <v>2.8645028803909454</v>
      </c>
      <c r="AD73">
        <v>2.6978508875950205</v>
      </c>
      <c r="AE73">
        <v>4.876943036059977</v>
      </c>
      <c r="AF73">
        <v>0</v>
      </c>
      <c r="AG73">
        <v>12.264521475611399</v>
      </c>
      <c r="AH73">
        <v>11.211357484331682</v>
      </c>
      <c r="AI73">
        <v>0</v>
      </c>
      <c r="AJ73">
        <v>0</v>
      </c>
      <c r="AK73">
        <v>10.036032823089046</v>
      </c>
      <c r="AL73">
        <v>0</v>
      </c>
      <c r="AM73">
        <v>4.6779307134114081</v>
      </c>
      <c r="AN73">
        <v>0.664196296935884</v>
      </c>
      <c r="AO73">
        <v>0</v>
      </c>
      <c r="AP73">
        <v>0.56869459096934549</v>
      </c>
      <c r="AQ73">
        <v>2.6666140820224968</v>
      </c>
      <c r="AR73">
        <v>10.292432473641304</v>
      </c>
      <c r="AS73">
        <v>9.4404986503307065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802.78129403688718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5.7899706398472075</v>
      </c>
      <c r="L74">
        <v>385.88658081750168</v>
      </c>
      <c r="M74">
        <v>27.219961625120156</v>
      </c>
      <c r="N74">
        <v>35.139820185348782</v>
      </c>
      <c r="O74">
        <v>0</v>
      </c>
      <c r="P74">
        <v>41.341239999999999</v>
      </c>
      <c r="Q74">
        <v>6.4603435666513978</v>
      </c>
      <c r="R74">
        <v>12.547515198476805</v>
      </c>
      <c r="S74">
        <v>7.8080453037120359</v>
      </c>
      <c r="T74">
        <v>0</v>
      </c>
      <c r="U74">
        <v>123.94614006200497</v>
      </c>
      <c r="V74">
        <v>2.9614471792746113</v>
      </c>
      <c r="W74">
        <v>13.737296807683716</v>
      </c>
      <c r="X74">
        <v>43.898468854406936</v>
      </c>
      <c r="Y74">
        <v>0</v>
      </c>
      <c r="Z74">
        <v>1.9300753636363637</v>
      </c>
      <c r="AA74">
        <v>8.3150502299578051</v>
      </c>
      <c r="AB74">
        <v>3.898275497136368</v>
      </c>
      <c r="AC74">
        <v>2.8645028803909454</v>
      </c>
      <c r="AD74">
        <v>2.6978508875950205</v>
      </c>
      <c r="AE74">
        <v>4.876943036059977</v>
      </c>
      <c r="AF74">
        <v>0</v>
      </c>
      <c r="AG74">
        <v>12.264521475611399</v>
      </c>
      <c r="AH74">
        <v>17.938172079224021</v>
      </c>
      <c r="AI74">
        <v>0</v>
      </c>
      <c r="AJ74">
        <v>0</v>
      </c>
      <c r="AK74">
        <v>10.036032823089046</v>
      </c>
      <c r="AL74">
        <v>0</v>
      </c>
      <c r="AM74">
        <v>4.6779307134114081</v>
      </c>
      <c r="AN74">
        <v>0.664196296935884</v>
      </c>
      <c r="AO74">
        <v>0</v>
      </c>
      <c r="AP74">
        <v>0.56869459096934549</v>
      </c>
      <c r="AQ74">
        <v>5.3332281640449937</v>
      </c>
      <c r="AR74">
        <v>10.292432473641304</v>
      </c>
      <c r="AS74">
        <v>9.4404986503307065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802.53523540206277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5.7900544677376384</v>
      </c>
      <c r="L75">
        <v>376.23753043754846</v>
      </c>
      <c r="M75">
        <v>27.219961625120156</v>
      </c>
      <c r="N75">
        <v>35.139820185348782</v>
      </c>
      <c r="O75">
        <v>0</v>
      </c>
      <c r="P75">
        <v>41.341239999999999</v>
      </c>
      <c r="Q75">
        <v>6.7</v>
      </c>
      <c r="R75">
        <v>12.547515198476805</v>
      </c>
      <c r="S75">
        <v>7.8986659004934214</v>
      </c>
      <c r="T75">
        <v>0</v>
      </c>
      <c r="U75">
        <v>123.94614006200497</v>
      </c>
      <c r="V75">
        <v>2.9614471792746113</v>
      </c>
      <c r="W75">
        <v>13.737296807683716</v>
      </c>
      <c r="X75">
        <v>43.898468854406936</v>
      </c>
      <c r="Y75">
        <v>0</v>
      </c>
      <c r="Z75">
        <v>1.9300753636363637</v>
      </c>
      <c r="AA75">
        <v>8.3150502299578051</v>
      </c>
      <c r="AB75">
        <v>3.898275497136368</v>
      </c>
      <c r="AC75">
        <v>2.8645028803909454</v>
      </c>
      <c r="AD75">
        <v>2.6978508875950205</v>
      </c>
      <c r="AE75">
        <v>9.7538858158277399</v>
      </c>
      <c r="AF75">
        <v>0</v>
      </c>
      <c r="AG75">
        <v>12.264521475611399</v>
      </c>
      <c r="AH75">
        <v>21.021295478671899</v>
      </c>
      <c r="AI75">
        <v>0</v>
      </c>
      <c r="AJ75">
        <v>0</v>
      </c>
      <c r="AK75">
        <v>10.036032823089046</v>
      </c>
      <c r="AL75">
        <v>0</v>
      </c>
      <c r="AM75">
        <v>4.6779307134114081</v>
      </c>
      <c r="AN75">
        <v>0.664196296935884</v>
      </c>
      <c r="AO75">
        <v>0</v>
      </c>
      <c r="AP75">
        <v>0.56869459096934549</v>
      </c>
      <c r="AQ75">
        <v>7.9998422460674918</v>
      </c>
      <c r="AR75">
        <v>10.292432473641304</v>
      </c>
      <c r="AS75">
        <v>9.4404986503307065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803.84322614136818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5.790064532711984</v>
      </c>
      <c r="L76">
        <v>407.80055609868668</v>
      </c>
      <c r="M76">
        <v>27.219961625120156</v>
      </c>
      <c r="N76">
        <v>35.139820185348782</v>
      </c>
      <c r="O76">
        <v>0</v>
      </c>
      <c r="P76">
        <v>41.341239999999999</v>
      </c>
      <c r="Q76">
        <v>6.6375874555499736</v>
      </c>
      <c r="R76">
        <v>12.547515198476805</v>
      </c>
      <c r="S76">
        <v>7.8081851325852032</v>
      </c>
      <c r="T76">
        <v>0</v>
      </c>
      <c r="U76">
        <v>123.94614006200497</v>
      </c>
      <c r="V76">
        <v>2.9614471792746113</v>
      </c>
      <c r="W76">
        <v>13.737296807683716</v>
      </c>
      <c r="X76">
        <v>43.898468854406936</v>
      </c>
      <c r="Y76">
        <v>0</v>
      </c>
      <c r="Z76">
        <v>0.97675875000000001</v>
      </c>
      <c r="AA76">
        <v>8.3150502299578051</v>
      </c>
      <c r="AB76">
        <v>7.796550994272736</v>
      </c>
      <c r="AC76">
        <v>5.7290062727902349</v>
      </c>
      <c r="AD76">
        <v>5.3957022902664793</v>
      </c>
      <c r="AE76">
        <v>9.7538858158277399</v>
      </c>
      <c r="AF76">
        <v>2.334574162542046</v>
      </c>
      <c r="AG76">
        <v>12.264521475611399</v>
      </c>
      <c r="AH76">
        <v>30.831233212278786</v>
      </c>
      <c r="AI76">
        <v>0</v>
      </c>
      <c r="AJ76">
        <v>0</v>
      </c>
      <c r="AK76">
        <v>10.036032823089046</v>
      </c>
      <c r="AL76">
        <v>0</v>
      </c>
      <c r="AM76">
        <v>4.6779307134114081</v>
      </c>
      <c r="AN76">
        <v>0.664196296935884</v>
      </c>
      <c r="AO76">
        <v>0</v>
      </c>
      <c r="AP76">
        <v>0.56869459096934549</v>
      </c>
      <c r="AQ76">
        <v>10.666456328089987</v>
      </c>
      <c r="AR76">
        <v>10.292432473641304</v>
      </c>
      <c r="AS76">
        <v>9.4404986503307065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858.57180821186478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5.7900039134457639</v>
      </c>
      <c r="L77">
        <v>521.43040866687477</v>
      </c>
      <c r="M77">
        <v>27.219961625120156</v>
      </c>
      <c r="N77">
        <v>35.139820185348782</v>
      </c>
      <c r="O77">
        <v>0</v>
      </c>
      <c r="P77">
        <v>41.341239999999999</v>
      </c>
      <c r="Q77">
        <v>6.4595989999999999</v>
      </c>
      <c r="R77">
        <v>12.547515198476805</v>
      </c>
      <c r="S77">
        <v>7.8081851325852032</v>
      </c>
      <c r="T77">
        <v>0</v>
      </c>
      <c r="U77">
        <v>123.94614006200497</v>
      </c>
      <c r="V77">
        <v>2.9614471792746113</v>
      </c>
      <c r="W77">
        <v>13.737296807683716</v>
      </c>
      <c r="X77">
        <v>43.898468854406936</v>
      </c>
      <c r="Y77">
        <v>0</v>
      </c>
      <c r="Z77">
        <v>5.790225784090909</v>
      </c>
      <c r="AA77">
        <v>12.472575498312235</v>
      </c>
      <c r="AB77">
        <v>11.955237795839569</v>
      </c>
      <c r="AC77">
        <v>8.6021779664737394</v>
      </c>
      <c r="AD77">
        <v>8.0935531778615015</v>
      </c>
      <c r="AE77">
        <v>14.630828339303287</v>
      </c>
      <c r="AF77">
        <v>2.6263957032584035</v>
      </c>
      <c r="AG77">
        <v>12.264521475611399</v>
      </c>
      <c r="AH77">
        <v>40.080603149889086</v>
      </c>
      <c r="AI77">
        <v>0.94202972222786596</v>
      </c>
      <c r="AJ77">
        <v>0</v>
      </c>
      <c r="AK77">
        <v>10.036032823089046</v>
      </c>
      <c r="AL77">
        <v>0</v>
      </c>
      <c r="AM77">
        <v>4.6779307134114081</v>
      </c>
      <c r="AN77">
        <v>0.664196296935884</v>
      </c>
      <c r="AO77">
        <v>0</v>
      </c>
      <c r="AP77">
        <v>2.4264301729908864</v>
      </c>
      <c r="AQ77">
        <v>10.666456328089987</v>
      </c>
      <c r="AR77">
        <v>10.292432473641304</v>
      </c>
      <c r="AS77">
        <v>9.7144129544972415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1008.2161270007455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5.7900361817605068</v>
      </c>
      <c r="L78">
        <v>561.03150627857292</v>
      </c>
      <c r="M78">
        <v>27.219961625120156</v>
      </c>
      <c r="N78">
        <v>35.139820185348782</v>
      </c>
      <c r="O78">
        <v>0</v>
      </c>
      <c r="P78">
        <v>41.341239999999999</v>
      </c>
      <c r="Q78">
        <v>6.4595989999999999</v>
      </c>
      <c r="R78">
        <v>12.547515198476805</v>
      </c>
      <c r="S78">
        <v>7.8081851325852032</v>
      </c>
      <c r="T78">
        <v>0</v>
      </c>
      <c r="U78">
        <v>123.94614006200497</v>
      </c>
      <c r="V78">
        <v>2.9614471792746113</v>
      </c>
      <c r="W78">
        <v>13.737296807683716</v>
      </c>
      <c r="X78">
        <v>43.898468854406936</v>
      </c>
      <c r="Y78">
        <v>0</v>
      </c>
      <c r="Z78">
        <v>5.790225784090909</v>
      </c>
      <c r="AA78">
        <v>12.472575498312235</v>
      </c>
      <c r="AB78">
        <v>11.955237795839569</v>
      </c>
      <c r="AC78">
        <v>8.6021779664737394</v>
      </c>
      <c r="AD78">
        <v>10.816427766534266</v>
      </c>
      <c r="AE78">
        <v>14.630828339303287</v>
      </c>
      <c r="AF78">
        <v>2.6263957032584035</v>
      </c>
      <c r="AG78">
        <v>12.264521475611399</v>
      </c>
      <c r="AH78">
        <v>40.080603149889086</v>
      </c>
      <c r="AI78">
        <v>1.5072474019611375</v>
      </c>
      <c r="AJ78">
        <v>0</v>
      </c>
      <c r="AK78">
        <v>10.036032823089046</v>
      </c>
      <c r="AL78">
        <v>0</v>
      </c>
      <c r="AM78">
        <v>4.6779307134114081</v>
      </c>
      <c r="AN78">
        <v>0.664196296935884</v>
      </c>
      <c r="AO78">
        <v>0</v>
      </c>
      <c r="AP78">
        <v>2.4264301729908864</v>
      </c>
      <c r="AQ78">
        <v>10.666456328089987</v>
      </c>
      <c r="AR78">
        <v>10.292432473641304</v>
      </c>
      <c r="AS78">
        <v>9.7144129544972415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1051.1053491491643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5.7900633939640542</v>
      </c>
      <c r="L79">
        <v>531.16833116043631</v>
      </c>
      <c r="M79">
        <v>27.219961625120156</v>
      </c>
      <c r="N79">
        <v>35.139820185348782</v>
      </c>
      <c r="O79">
        <v>0</v>
      </c>
      <c r="P79">
        <v>41.341239999999999</v>
      </c>
      <c r="Q79">
        <v>6.4606246740027515</v>
      </c>
      <c r="R79">
        <v>12.547515198476805</v>
      </c>
      <c r="S79">
        <v>7.8080453037120359</v>
      </c>
      <c r="T79">
        <v>0</v>
      </c>
      <c r="U79">
        <v>123.94614006200497</v>
      </c>
      <c r="V79">
        <v>2.9614471792746113</v>
      </c>
      <c r="W79">
        <v>13.737296807683716</v>
      </c>
      <c r="X79">
        <v>43.898468854406936</v>
      </c>
      <c r="Y79">
        <v>0</v>
      </c>
      <c r="Z79">
        <v>5.790225784090909</v>
      </c>
      <c r="AA79">
        <v>12.472575498312235</v>
      </c>
      <c r="AB79">
        <v>11.955237795839569</v>
      </c>
      <c r="AC79">
        <v>8.6021779664737394</v>
      </c>
      <c r="AD79">
        <v>10.816427766534266</v>
      </c>
      <c r="AE79">
        <v>14.630828339303287</v>
      </c>
      <c r="AF79">
        <v>2.6263957032584035</v>
      </c>
      <c r="AG79">
        <v>12.264521475611399</v>
      </c>
      <c r="AH79">
        <v>40.080603149889086</v>
      </c>
      <c r="AI79">
        <v>9.6795419536790828</v>
      </c>
      <c r="AJ79">
        <v>0</v>
      </c>
      <c r="AK79">
        <v>10.036032823089046</v>
      </c>
      <c r="AL79">
        <v>0</v>
      </c>
      <c r="AM79">
        <v>4.6779307134114081</v>
      </c>
      <c r="AN79">
        <v>0.664196296935884</v>
      </c>
      <c r="AO79">
        <v>0</v>
      </c>
      <c r="AP79">
        <v>2.4264301729908864</v>
      </c>
      <c r="AQ79">
        <v>10.666456328089987</v>
      </c>
      <c r="AR79">
        <v>10.292432473641304</v>
      </c>
      <c r="AS79">
        <v>9.7144129544972415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1029.4153816400787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5.7900418613126039</v>
      </c>
      <c r="L80">
        <v>457.81302507495946</v>
      </c>
      <c r="M80">
        <v>27.219961625120156</v>
      </c>
      <c r="N80">
        <v>35.139820185348782</v>
      </c>
      <c r="O80">
        <v>0</v>
      </c>
      <c r="P80">
        <v>41.341239999999999</v>
      </c>
      <c r="Q80">
        <v>6.4603435666513978</v>
      </c>
      <c r="R80">
        <v>12.547515198476805</v>
      </c>
      <c r="S80">
        <v>7.8080453037120359</v>
      </c>
      <c r="T80">
        <v>0</v>
      </c>
      <c r="U80">
        <v>123.94614006200497</v>
      </c>
      <c r="V80">
        <v>2.9614471792746113</v>
      </c>
      <c r="W80">
        <v>13.737296807683716</v>
      </c>
      <c r="X80">
        <v>43.898468854406936</v>
      </c>
      <c r="Y80">
        <v>0</v>
      </c>
      <c r="Z80">
        <v>5.790225784090909</v>
      </c>
      <c r="AA80">
        <v>12.472575498312235</v>
      </c>
      <c r="AB80">
        <v>11.955237795839569</v>
      </c>
      <c r="AC80">
        <v>8.6021779664737394</v>
      </c>
      <c r="AD80">
        <v>10.816427766534266</v>
      </c>
      <c r="AE80">
        <v>14.630828339303287</v>
      </c>
      <c r="AF80">
        <v>2.6263957032584035</v>
      </c>
      <c r="AG80">
        <v>12.264521475611399</v>
      </c>
      <c r="AH80">
        <v>40.080603149889086</v>
      </c>
      <c r="AI80">
        <v>9.6795419536790828</v>
      </c>
      <c r="AJ80">
        <v>0</v>
      </c>
      <c r="AK80">
        <v>10.036032823089046</v>
      </c>
      <c r="AL80">
        <v>0</v>
      </c>
      <c r="AM80">
        <v>4.6779307134114081</v>
      </c>
      <c r="AN80">
        <v>0.664196296935884</v>
      </c>
      <c r="AO80">
        <v>0</v>
      </c>
      <c r="AP80">
        <v>2.4264301729908864</v>
      </c>
      <c r="AQ80">
        <v>10.666456328089987</v>
      </c>
      <c r="AR80">
        <v>10.292432473641304</v>
      </c>
      <c r="AS80">
        <v>9.7144129544972415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956.05977291459919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6.0000579451849632</v>
      </c>
      <c r="L81">
        <v>453.40984971787873</v>
      </c>
      <c r="M81">
        <v>27.219961625120156</v>
      </c>
      <c r="N81">
        <v>35.139820185348782</v>
      </c>
      <c r="O81">
        <v>0</v>
      </c>
      <c r="P81">
        <v>41.341239999999999</v>
      </c>
      <c r="Q81">
        <v>6.4603435666513978</v>
      </c>
      <c r="R81">
        <v>12.547515198476805</v>
      </c>
      <c r="S81">
        <v>7.8080453037120359</v>
      </c>
      <c r="T81">
        <v>0</v>
      </c>
      <c r="U81">
        <v>123.94614006200497</v>
      </c>
      <c r="V81">
        <v>2.9614471792746113</v>
      </c>
      <c r="W81">
        <v>13.737296807683716</v>
      </c>
      <c r="X81">
        <v>43.898468854406936</v>
      </c>
      <c r="Y81">
        <v>0</v>
      </c>
      <c r="Z81">
        <v>5.790225784090909</v>
      </c>
      <c r="AA81">
        <v>12.472575498312235</v>
      </c>
      <c r="AB81">
        <v>11.955237795839569</v>
      </c>
      <c r="AC81">
        <v>8.6021779664737394</v>
      </c>
      <c r="AD81">
        <v>10.816427766534266</v>
      </c>
      <c r="AE81">
        <v>14.630828339303287</v>
      </c>
      <c r="AF81">
        <v>2.6263957032584035</v>
      </c>
      <c r="AG81">
        <v>12.264521475611399</v>
      </c>
      <c r="AH81">
        <v>40.080603149889086</v>
      </c>
      <c r="AI81">
        <v>9.6795419536790828</v>
      </c>
      <c r="AJ81">
        <v>0</v>
      </c>
      <c r="AK81">
        <v>10.036032823089046</v>
      </c>
      <c r="AL81">
        <v>0</v>
      </c>
      <c r="AM81">
        <v>4.6779307134114081</v>
      </c>
      <c r="AN81">
        <v>0.664196296935884</v>
      </c>
      <c r="AO81">
        <v>0</v>
      </c>
      <c r="AP81">
        <v>1.8956488410936205</v>
      </c>
      <c r="AQ81">
        <v>10.666456328089987</v>
      </c>
      <c r="AR81">
        <v>10.292432473641304</v>
      </c>
      <c r="AS81">
        <v>9.7144129544972415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951.33583230949353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5.7900254434396183</v>
      </c>
      <c r="L82">
        <v>453.40984971787873</v>
      </c>
      <c r="M82">
        <v>27.219961625120156</v>
      </c>
      <c r="N82">
        <v>35.139820185348782</v>
      </c>
      <c r="O82">
        <v>0</v>
      </c>
      <c r="P82">
        <v>41.341239999999999</v>
      </c>
      <c r="Q82">
        <v>6.4603435666513978</v>
      </c>
      <c r="R82">
        <v>12.547515198476805</v>
      </c>
      <c r="S82">
        <v>7.8080453037120359</v>
      </c>
      <c r="T82">
        <v>0</v>
      </c>
      <c r="U82">
        <v>123.94614006200497</v>
      </c>
      <c r="V82">
        <v>2.9614471792746113</v>
      </c>
      <c r="W82">
        <v>13.737296807683716</v>
      </c>
      <c r="X82">
        <v>43.898468854406936</v>
      </c>
      <c r="Y82">
        <v>0</v>
      </c>
      <c r="Z82">
        <v>5.790225784090909</v>
      </c>
      <c r="AA82">
        <v>12.472575498312235</v>
      </c>
      <c r="AB82">
        <v>11.955237795839569</v>
      </c>
      <c r="AC82">
        <v>8.6021779664737394</v>
      </c>
      <c r="AD82">
        <v>10.816427766534266</v>
      </c>
      <c r="AE82">
        <v>14.630828339303287</v>
      </c>
      <c r="AF82">
        <v>2.6263957032584035</v>
      </c>
      <c r="AG82">
        <v>12.264521475611399</v>
      </c>
      <c r="AH82">
        <v>40.080603149889086</v>
      </c>
      <c r="AI82">
        <v>9.6795419536790828</v>
      </c>
      <c r="AJ82">
        <v>0</v>
      </c>
      <c r="AK82">
        <v>10.036032823089046</v>
      </c>
      <c r="AL82">
        <v>0</v>
      </c>
      <c r="AM82">
        <v>4.6779307134114081</v>
      </c>
      <c r="AN82">
        <v>0.664196296935884</v>
      </c>
      <c r="AO82">
        <v>0</v>
      </c>
      <c r="AP82">
        <v>1.8956488410936205</v>
      </c>
      <c r="AQ82">
        <v>10.666456328089987</v>
      </c>
      <c r="AR82">
        <v>10.292432473641304</v>
      </c>
      <c r="AS82">
        <v>9.7144129544972415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951.12579980774819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5.7900254434396183</v>
      </c>
      <c r="L83">
        <v>501.64431793202999</v>
      </c>
      <c r="M83">
        <v>27.219961625120156</v>
      </c>
      <c r="N83">
        <v>35.139820185348782</v>
      </c>
      <c r="O83">
        <v>0</v>
      </c>
      <c r="P83">
        <v>41.341239999999999</v>
      </c>
      <c r="Q83">
        <v>6.4603435666513978</v>
      </c>
      <c r="R83">
        <v>12.547515198476805</v>
      </c>
      <c r="S83">
        <v>7.8080453037120359</v>
      </c>
      <c r="T83">
        <v>0</v>
      </c>
      <c r="U83">
        <v>123.94614006200497</v>
      </c>
      <c r="V83">
        <v>2.9614471792746113</v>
      </c>
      <c r="W83">
        <v>13.737296807683716</v>
      </c>
      <c r="X83">
        <v>43.898468854406936</v>
      </c>
      <c r="Y83">
        <v>0</v>
      </c>
      <c r="Z83">
        <v>5.790225784090909</v>
      </c>
      <c r="AA83">
        <v>12.472575498312235</v>
      </c>
      <c r="AB83">
        <v>11.955237795839569</v>
      </c>
      <c r="AC83">
        <v>8.6021779664737394</v>
      </c>
      <c r="AD83">
        <v>10.816427766534266</v>
      </c>
      <c r="AE83">
        <v>14.630828339303287</v>
      </c>
      <c r="AF83">
        <v>2.6263957032584035</v>
      </c>
      <c r="AG83">
        <v>12.264521475611399</v>
      </c>
      <c r="AH83">
        <v>40.080603149889086</v>
      </c>
      <c r="AI83">
        <v>4.8397712328452878</v>
      </c>
      <c r="AJ83">
        <v>0</v>
      </c>
      <c r="AK83">
        <v>10.036032823089046</v>
      </c>
      <c r="AL83">
        <v>0</v>
      </c>
      <c r="AM83">
        <v>4.6779307134114081</v>
      </c>
      <c r="AN83">
        <v>0.664196296935884</v>
      </c>
      <c r="AO83">
        <v>0</v>
      </c>
      <c r="AP83">
        <v>1.8956488410936205</v>
      </c>
      <c r="AQ83">
        <v>10.666456328089987</v>
      </c>
      <c r="AR83">
        <v>10.292432473641304</v>
      </c>
      <c r="AS83">
        <v>9.7144129544972415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994.52049730106557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5.7900254434396183</v>
      </c>
      <c r="L84">
        <v>501.64431793202999</v>
      </c>
      <c r="M84">
        <v>27.219961625120156</v>
      </c>
      <c r="N84">
        <v>35.139820185348782</v>
      </c>
      <c r="O84">
        <v>0</v>
      </c>
      <c r="P84">
        <v>41.341239999999999</v>
      </c>
      <c r="Q84">
        <v>6.4603435666513978</v>
      </c>
      <c r="R84">
        <v>12.547515198476805</v>
      </c>
      <c r="S84">
        <v>7.8080453037120359</v>
      </c>
      <c r="T84">
        <v>0</v>
      </c>
      <c r="U84">
        <v>123.94614006200497</v>
      </c>
      <c r="V84">
        <v>2.9614471792746113</v>
      </c>
      <c r="W84">
        <v>13.737296807683716</v>
      </c>
      <c r="X84">
        <v>43.898468854406936</v>
      </c>
      <c r="Y84">
        <v>0</v>
      </c>
      <c r="Z84">
        <v>5.790225784090909</v>
      </c>
      <c r="AA84">
        <v>12.472575498312235</v>
      </c>
      <c r="AB84">
        <v>11.955237795839569</v>
      </c>
      <c r="AC84">
        <v>8.6021779664737394</v>
      </c>
      <c r="AD84">
        <v>10.816427766534266</v>
      </c>
      <c r="AE84">
        <v>14.630828339303287</v>
      </c>
      <c r="AF84">
        <v>2.6263957032584035</v>
      </c>
      <c r="AG84">
        <v>12.264521475611399</v>
      </c>
      <c r="AH84">
        <v>40.080603149889086</v>
      </c>
      <c r="AI84">
        <v>4.8397712328452878</v>
      </c>
      <c r="AJ84">
        <v>0</v>
      </c>
      <c r="AK84">
        <v>10.036032823089046</v>
      </c>
      <c r="AL84">
        <v>0</v>
      </c>
      <c r="AM84">
        <v>4.6779307134114081</v>
      </c>
      <c r="AN84">
        <v>0.664196296935884</v>
      </c>
      <c r="AO84">
        <v>0</v>
      </c>
      <c r="AP84">
        <v>1.8956488410936205</v>
      </c>
      <c r="AQ84">
        <v>10.666456328089987</v>
      </c>
      <c r="AR84">
        <v>10.292432473641304</v>
      </c>
      <c r="AS84">
        <v>9.7144129544972415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994.52049730106557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5.7900080347704055</v>
      </c>
      <c r="L85">
        <v>501.64431793202999</v>
      </c>
      <c r="M85">
        <v>27.219961625120156</v>
      </c>
      <c r="N85">
        <v>35.139820185348782</v>
      </c>
      <c r="O85">
        <v>0</v>
      </c>
      <c r="P85">
        <v>41.341239999999999</v>
      </c>
      <c r="Q85">
        <v>6.4603435666513978</v>
      </c>
      <c r="R85">
        <v>12.547515198476805</v>
      </c>
      <c r="S85">
        <v>7.8080453037120359</v>
      </c>
      <c r="T85">
        <v>0</v>
      </c>
      <c r="U85">
        <v>123.94614006200497</v>
      </c>
      <c r="V85">
        <v>2.9614471792746113</v>
      </c>
      <c r="W85">
        <v>13.737296807683716</v>
      </c>
      <c r="X85">
        <v>43.898468854406936</v>
      </c>
      <c r="Y85">
        <v>0</v>
      </c>
      <c r="Z85">
        <v>0.97675875000000001</v>
      </c>
      <c r="AA85">
        <v>12.472575498312235</v>
      </c>
      <c r="AB85">
        <v>11.694826491409106</v>
      </c>
      <c r="AC85">
        <v>8.6021779664737394</v>
      </c>
      <c r="AD85">
        <v>8.0935531778615015</v>
      </c>
      <c r="AE85">
        <v>9.7538858158277399</v>
      </c>
      <c r="AF85">
        <v>2.334574162542046</v>
      </c>
      <c r="AG85">
        <v>12.264521475611399</v>
      </c>
      <c r="AH85">
        <v>34.615066226355736</v>
      </c>
      <c r="AI85">
        <v>0.75362357297769544</v>
      </c>
      <c r="AJ85">
        <v>0</v>
      </c>
      <c r="AK85">
        <v>10.036032823089046</v>
      </c>
      <c r="AL85">
        <v>0</v>
      </c>
      <c r="AM85">
        <v>4.6779307134114081</v>
      </c>
      <c r="AN85">
        <v>0.664196296935884</v>
      </c>
      <c r="AO85">
        <v>0</v>
      </c>
      <c r="AP85">
        <v>0</v>
      </c>
      <c r="AQ85">
        <v>10.666456328089987</v>
      </c>
      <c r="AR85">
        <v>10.292432473641304</v>
      </c>
      <c r="AS85">
        <v>9.4404986503307065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969.83371517234946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5.7900080347704055</v>
      </c>
      <c r="L86">
        <v>501.64431793202999</v>
      </c>
      <c r="M86">
        <v>27.219961625120156</v>
      </c>
      <c r="N86">
        <v>35.139820185348782</v>
      </c>
      <c r="O86">
        <v>0</v>
      </c>
      <c r="P86">
        <v>41.341239999999999</v>
      </c>
      <c r="Q86">
        <v>6.4603435666513978</v>
      </c>
      <c r="R86">
        <v>12.547515198476805</v>
      </c>
      <c r="S86">
        <v>7.8080453037120359</v>
      </c>
      <c r="T86">
        <v>0</v>
      </c>
      <c r="U86">
        <v>123.94614006200497</v>
      </c>
      <c r="V86">
        <v>2.9614471792746113</v>
      </c>
      <c r="W86">
        <v>13.737296807683716</v>
      </c>
      <c r="X86">
        <v>43.898468854406936</v>
      </c>
      <c r="Y86">
        <v>0</v>
      </c>
      <c r="Z86">
        <v>0.97675875000000001</v>
      </c>
      <c r="AA86">
        <v>12.472575498312235</v>
      </c>
      <c r="AB86">
        <v>11.694826491409106</v>
      </c>
      <c r="AC86">
        <v>8.6021779664737394</v>
      </c>
      <c r="AD86">
        <v>8.0935531778615015</v>
      </c>
      <c r="AE86">
        <v>9.7538858158277399</v>
      </c>
      <c r="AF86">
        <v>2.334574162542046</v>
      </c>
      <c r="AG86">
        <v>12.264521475611399</v>
      </c>
      <c r="AH86">
        <v>25.225554470112947</v>
      </c>
      <c r="AI86">
        <v>0</v>
      </c>
      <c r="AJ86">
        <v>0</v>
      </c>
      <c r="AK86">
        <v>10.036032823089046</v>
      </c>
      <c r="AL86">
        <v>0</v>
      </c>
      <c r="AM86">
        <v>4.6779307134114081</v>
      </c>
      <c r="AN86">
        <v>0.664196296935884</v>
      </c>
      <c r="AO86">
        <v>0</v>
      </c>
      <c r="AP86">
        <v>0</v>
      </c>
      <c r="AQ86">
        <v>10.666456328089987</v>
      </c>
      <c r="AR86">
        <v>10.292432473641304</v>
      </c>
      <c r="AS86">
        <v>9.4404986503307065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959.69057984312883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5.7899263525181439</v>
      </c>
      <c r="L87">
        <v>501.6437685809683</v>
      </c>
      <c r="M87">
        <v>27.219961625120156</v>
      </c>
      <c r="N87">
        <v>35.139820185348782</v>
      </c>
      <c r="O87">
        <v>0</v>
      </c>
      <c r="P87">
        <v>41.341239999999999</v>
      </c>
      <c r="Q87">
        <v>6.4603435666513978</v>
      </c>
      <c r="R87">
        <v>12.547515198476805</v>
      </c>
      <c r="S87">
        <v>7.8080453037120359</v>
      </c>
      <c r="T87">
        <v>0</v>
      </c>
      <c r="U87">
        <v>123.94614006200497</v>
      </c>
      <c r="V87">
        <v>2.9614471792746113</v>
      </c>
      <c r="W87">
        <v>13.737296807683716</v>
      </c>
      <c r="X87">
        <v>43.898468854406936</v>
      </c>
      <c r="Y87">
        <v>0</v>
      </c>
      <c r="Z87">
        <v>1.9300753636363637</v>
      </c>
      <c r="AA87">
        <v>12.472575498312235</v>
      </c>
      <c r="AB87">
        <v>11.694826491409106</v>
      </c>
      <c r="AC87">
        <v>8.6021779664737394</v>
      </c>
      <c r="AD87">
        <v>8.0935531778615015</v>
      </c>
      <c r="AE87">
        <v>9.7538858158277399</v>
      </c>
      <c r="AF87">
        <v>2.334574162542046</v>
      </c>
      <c r="AG87">
        <v>12.264521475611399</v>
      </c>
      <c r="AH87">
        <v>25.225554470112947</v>
      </c>
      <c r="AI87">
        <v>0</v>
      </c>
      <c r="AJ87">
        <v>0</v>
      </c>
      <c r="AK87">
        <v>10.036032823089046</v>
      </c>
      <c r="AL87">
        <v>0</v>
      </c>
      <c r="AM87">
        <v>4.6779307134114081</v>
      </c>
      <c r="AN87">
        <v>0.664196296935884</v>
      </c>
      <c r="AO87">
        <v>0</v>
      </c>
      <c r="AP87">
        <v>0</v>
      </c>
      <c r="AQ87">
        <v>10.666456328089987</v>
      </c>
      <c r="AR87">
        <v>10.292432473641304</v>
      </c>
      <c r="AS87">
        <v>9.4404986503307065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960.64326542345123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5.7898934096024446</v>
      </c>
      <c r="L88">
        <v>501.6437685809683</v>
      </c>
      <c r="M88">
        <v>27.219961625120156</v>
      </c>
      <c r="N88">
        <v>35.139820185348782</v>
      </c>
      <c r="O88">
        <v>0</v>
      </c>
      <c r="P88">
        <v>41.341239999999999</v>
      </c>
      <c r="Q88">
        <v>6.4603435666513978</v>
      </c>
      <c r="R88">
        <v>12.547515198476805</v>
      </c>
      <c r="S88">
        <v>7.8080453037120359</v>
      </c>
      <c r="T88">
        <v>0</v>
      </c>
      <c r="U88">
        <v>123.94614006200497</v>
      </c>
      <c r="V88">
        <v>2.9614471792746113</v>
      </c>
      <c r="W88">
        <v>13.737296807683716</v>
      </c>
      <c r="X88">
        <v>43.898468854406936</v>
      </c>
      <c r="Y88">
        <v>0</v>
      </c>
      <c r="Z88">
        <v>1.9300753636363637</v>
      </c>
      <c r="AA88">
        <v>12.472575498312235</v>
      </c>
      <c r="AB88">
        <v>11.694826491409106</v>
      </c>
      <c r="AC88">
        <v>8.6021779664737394</v>
      </c>
      <c r="AD88">
        <v>8.0935531778615015</v>
      </c>
      <c r="AE88">
        <v>9.7538858158277399</v>
      </c>
      <c r="AF88">
        <v>2.334574162542046</v>
      </c>
      <c r="AG88">
        <v>12.264521475611399</v>
      </c>
      <c r="AH88">
        <v>25.225554470112947</v>
      </c>
      <c r="AI88">
        <v>0</v>
      </c>
      <c r="AJ88">
        <v>0</v>
      </c>
      <c r="AK88">
        <v>10.036032823089046</v>
      </c>
      <c r="AL88">
        <v>0</v>
      </c>
      <c r="AM88">
        <v>4.6779307134114081</v>
      </c>
      <c r="AN88">
        <v>0.664196296935884</v>
      </c>
      <c r="AO88">
        <v>0</v>
      </c>
      <c r="AP88">
        <v>0</v>
      </c>
      <c r="AQ88">
        <v>10.666456328089987</v>
      </c>
      <c r="AR88">
        <v>10.292432473641304</v>
      </c>
      <c r="AS88">
        <v>9.4404986503307065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960.64323248053552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5.7898703612772087</v>
      </c>
      <c r="L89">
        <v>477.90966252407651</v>
      </c>
      <c r="M89">
        <v>27.219961625120156</v>
      </c>
      <c r="N89">
        <v>35.139820185348782</v>
      </c>
      <c r="O89">
        <v>0</v>
      </c>
      <c r="P89">
        <v>41.341239999999999</v>
      </c>
      <c r="Q89">
        <v>6.4603435666513978</v>
      </c>
      <c r="R89">
        <v>12.547515198476805</v>
      </c>
      <c r="S89">
        <v>7.8080453037120359</v>
      </c>
      <c r="T89">
        <v>0</v>
      </c>
      <c r="U89">
        <v>123.94614006200497</v>
      </c>
      <c r="V89">
        <v>3.2287982680608365</v>
      </c>
      <c r="W89">
        <v>13.737296807683716</v>
      </c>
      <c r="X89">
        <v>43.898468854406936</v>
      </c>
      <c r="Y89">
        <v>0</v>
      </c>
      <c r="Z89">
        <v>1.9300753636363637</v>
      </c>
      <c r="AA89">
        <v>12.472575498312235</v>
      </c>
      <c r="AB89">
        <v>11.694826491409106</v>
      </c>
      <c r="AC89">
        <v>8.6021779664737394</v>
      </c>
      <c r="AD89">
        <v>8.0935531778615015</v>
      </c>
      <c r="AE89">
        <v>9.7538858158277399</v>
      </c>
      <c r="AF89">
        <v>2.334574162542046</v>
      </c>
      <c r="AG89">
        <v>12.264521475611399</v>
      </c>
      <c r="AH89">
        <v>34.615066226355736</v>
      </c>
      <c r="AI89">
        <v>0</v>
      </c>
      <c r="AJ89">
        <v>0</v>
      </c>
      <c r="AK89">
        <v>10.036032823089046</v>
      </c>
      <c r="AL89">
        <v>0</v>
      </c>
      <c r="AM89">
        <v>4.6779307134114081</v>
      </c>
      <c r="AN89">
        <v>0.664196296935884</v>
      </c>
      <c r="AO89">
        <v>0</v>
      </c>
      <c r="AP89">
        <v>0</v>
      </c>
      <c r="AQ89">
        <v>10.666456328089987</v>
      </c>
      <c r="AR89">
        <v>10.292432473641304</v>
      </c>
      <c r="AS89">
        <v>9.4404986503307065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946.5659662203476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5.7898703612772087</v>
      </c>
      <c r="L90">
        <v>501.65027276639631</v>
      </c>
      <c r="M90">
        <v>27.219961625120156</v>
      </c>
      <c r="N90">
        <v>35.139820185348782</v>
      </c>
      <c r="O90">
        <v>0</v>
      </c>
      <c r="P90">
        <v>41.341239999999999</v>
      </c>
      <c r="Q90">
        <v>6.4603435666513978</v>
      </c>
      <c r="R90">
        <v>12.547515198476805</v>
      </c>
      <c r="S90">
        <v>7.8080453037120359</v>
      </c>
      <c r="T90">
        <v>0</v>
      </c>
      <c r="U90">
        <v>123.94614006200497</v>
      </c>
      <c r="V90">
        <v>3.289222419384902</v>
      </c>
      <c r="W90">
        <v>13.737296807683716</v>
      </c>
      <c r="X90">
        <v>43.898468854406936</v>
      </c>
      <c r="Y90">
        <v>0</v>
      </c>
      <c r="Z90">
        <v>5.790225784090909</v>
      </c>
      <c r="AA90">
        <v>12.472575498312235</v>
      </c>
      <c r="AB90">
        <v>11.955237795839569</v>
      </c>
      <c r="AC90">
        <v>8.6021779664737394</v>
      </c>
      <c r="AD90">
        <v>8.0935531778615015</v>
      </c>
      <c r="AE90">
        <v>14.630828339303287</v>
      </c>
      <c r="AF90">
        <v>5.2527916689184053</v>
      </c>
      <c r="AG90">
        <v>12.264521475611399</v>
      </c>
      <c r="AH90">
        <v>34.615066226355736</v>
      </c>
      <c r="AI90">
        <v>0</v>
      </c>
      <c r="AJ90">
        <v>0</v>
      </c>
      <c r="AK90">
        <v>10.036032823089046</v>
      </c>
      <c r="AL90">
        <v>0</v>
      </c>
      <c r="AM90">
        <v>4.6779307134114081</v>
      </c>
      <c r="AN90">
        <v>0.664196296935884</v>
      </c>
      <c r="AO90">
        <v>0</v>
      </c>
      <c r="AP90">
        <v>0.53078163869096928</v>
      </c>
      <c r="AQ90">
        <v>10.666456328089987</v>
      </c>
      <c r="AR90">
        <v>10.292432473641304</v>
      </c>
      <c r="AS90">
        <v>9.7144129544972415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983.08741831158602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5.7898934096024446</v>
      </c>
      <c r="L91">
        <v>561.03582583879938</v>
      </c>
      <c r="M91">
        <v>27.219961625120156</v>
      </c>
      <c r="N91">
        <v>35.139820185348782</v>
      </c>
      <c r="O91">
        <v>0</v>
      </c>
      <c r="P91">
        <v>41.341239999999999</v>
      </c>
      <c r="Q91">
        <v>6.4603435666513978</v>
      </c>
      <c r="R91">
        <v>12.547515198476805</v>
      </c>
      <c r="S91">
        <v>7.8080453037120359</v>
      </c>
      <c r="T91">
        <v>0</v>
      </c>
      <c r="U91">
        <v>123.94614006200497</v>
      </c>
      <c r="V91">
        <v>3.289222419384902</v>
      </c>
      <c r="W91">
        <v>13.737296807683716</v>
      </c>
      <c r="X91">
        <v>43.898468854406936</v>
      </c>
      <c r="Y91">
        <v>0</v>
      </c>
      <c r="Z91">
        <v>5.790225784090909</v>
      </c>
      <c r="AA91">
        <v>12.472575498312235</v>
      </c>
      <c r="AB91">
        <v>11.955237795839569</v>
      </c>
      <c r="AC91">
        <v>8.6021779664737394</v>
      </c>
      <c r="AD91">
        <v>8.0935531778615015</v>
      </c>
      <c r="AE91">
        <v>14.630828339303287</v>
      </c>
      <c r="AF91">
        <v>5.2527916689184053</v>
      </c>
      <c r="AG91">
        <v>12.264521475611399</v>
      </c>
      <c r="AH91">
        <v>40.080603149889086</v>
      </c>
      <c r="AI91">
        <v>0</v>
      </c>
      <c r="AJ91">
        <v>0</v>
      </c>
      <c r="AK91">
        <v>10.036032823089046</v>
      </c>
      <c r="AL91">
        <v>0</v>
      </c>
      <c r="AM91">
        <v>4.6779307134114081</v>
      </c>
      <c r="AN91">
        <v>0.664196296935884</v>
      </c>
      <c r="AO91">
        <v>0</v>
      </c>
      <c r="AP91">
        <v>0.53078163869096928</v>
      </c>
      <c r="AQ91">
        <v>10.666456328089987</v>
      </c>
      <c r="AR91">
        <v>10.292432473641304</v>
      </c>
      <c r="AS91">
        <v>9.7144129544972415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1047.9385313558475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5.7899427783514765</v>
      </c>
      <c r="L92">
        <v>561.03582583879938</v>
      </c>
      <c r="M92">
        <v>27.219961625120156</v>
      </c>
      <c r="N92">
        <v>35.139820185348782</v>
      </c>
      <c r="O92">
        <v>0</v>
      </c>
      <c r="P92">
        <v>41.341239999999999</v>
      </c>
      <c r="Q92">
        <v>6.4603435666513978</v>
      </c>
      <c r="R92">
        <v>12.547515198476805</v>
      </c>
      <c r="S92">
        <v>7.8080453037120359</v>
      </c>
      <c r="T92">
        <v>0</v>
      </c>
      <c r="U92">
        <v>123.94614006200497</v>
      </c>
      <c r="V92">
        <v>3.289222419384902</v>
      </c>
      <c r="W92">
        <v>13.737296807683716</v>
      </c>
      <c r="X92">
        <v>43.898468854406936</v>
      </c>
      <c r="Y92">
        <v>0</v>
      </c>
      <c r="Z92">
        <v>5.790225784090909</v>
      </c>
      <c r="AA92">
        <v>12.472575498312235</v>
      </c>
      <c r="AB92">
        <v>11.955237795839569</v>
      </c>
      <c r="AC92">
        <v>8.6021779664737394</v>
      </c>
      <c r="AD92">
        <v>8.0935531778615015</v>
      </c>
      <c r="AE92">
        <v>14.630828339303287</v>
      </c>
      <c r="AF92">
        <v>5.2527916689184053</v>
      </c>
      <c r="AG92">
        <v>12.264521475611399</v>
      </c>
      <c r="AH92">
        <v>39.940461070523277</v>
      </c>
      <c r="AI92">
        <v>0</v>
      </c>
      <c r="AJ92">
        <v>0</v>
      </c>
      <c r="AK92">
        <v>10.036032823089046</v>
      </c>
      <c r="AL92">
        <v>0</v>
      </c>
      <c r="AM92">
        <v>4.6779307134114081</v>
      </c>
      <c r="AN92">
        <v>0.664196296935884</v>
      </c>
      <c r="AO92">
        <v>0</v>
      </c>
      <c r="AP92">
        <v>0.53078163869096928</v>
      </c>
      <c r="AQ92">
        <v>10.666456328089987</v>
      </c>
      <c r="AR92">
        <v>10.292432473641304</v>
      </c>
      <c r="AS92">
        <v>9.7144129544972415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1047.798438645231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5.7898809867158825</v>
      </c>
      <c r="L93">
        <v>561.03582583879938</v>
      </c>
      <c r="M93">
        <v>27.219961625120156</v>
      </c>
      <c r="N93">
        <v>35.139820185348782</v>
      </c>
      <c r="O93">
        <v>0</v>
      </c>
      <c r="P93">
        <v>41.341239999999999</v>
      </c>
      <c r="Q93">
        <v>6.4603435666513978</v>
      </c>
      <c r="R93">
        <v>12.547515198476805</v>
      </c>
      <c r="S93">
        <v>7.8080453037120359</v>
      </c>
      <c r="T93">
        <v>0</v>
      </c>
      <c r="U93">
        <v>123.94614006200497</v>
      </c>
      <c r="V93">
        <v>3.289222419384902</v>
      </c>
      <c r="W93">
        <v>13.737296807683716</v>
      </c>
      <c r="X93">
        <v>43.898468854406936</v>
      </c>
      <c r="Y93">
        <v>0</v>
      </c>
      <c r="Z93">
        <v>5.790225784090909</v>
      </c>
      <c r="AA93">
        <v>12.472575498312235</v>
      </c>
      <c r="AB93">
        <v>11.955237795839569</v>
      </c>
      <c r="AC93">
        <v>8.6021779664737394</v>
      </c>
      <c r="AD93">
        <v>8.0935531778615015</v>
      </c>
      <c r="AE93">
        <v>14.630828339303287</v>
      </c>
      <c r="AF93">
        <v>5.2527916689184053</v>
      </c>
      <c r="AG93">
        <v>12.264521475611399</v>
      </c>
      <c r="AH93">
        <v>34.615066226355736</v>
      </c>
      <c r="AI93">
        <v>0</v>
      </c>
      <c r="AJ93">
        <v>0</v>
      </c>
      <c r="AK93">
        <v>10.036032823089046</v>
      </c>
      <c r="AL93">
        <v>0</v>
      </c>
      <c r="AM93">
        <v>4.6779307134114081</v>
      </c>
      <c r="AN93">
        <v>0.664196296935884</v>
      </c>
      <c r="AO93">
        <v>0</v>
      </c>
      <c r="AP93">
        <v>0.53078163869096928</v>
      </c>
      <c r="AQ93">
        <v>10.666456328089987</v>
      </c>
      <c r="AR93">
        <v>10.292432473641304</v>
      </c>
      <c r="AS93">
        <v>9.7144129544972415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1042.4729820094278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5.7898598571722752</v>
      </c>
      <c r="L94">
        <v>561.03582583879938</v>
      </c>
      <c r="M94">
        <v>27.219961625120156</v>
      </c>
      <c r="N94">
        <v>35.139820185348782</v>
      </c>
      <c r="O94">
        <v>0</v>
      </c>
      <c r="P94">
        <v>41.341239999999999</v>
      </c>
      <c r="Q94">
        <v>6.4603435666513978</v>
      </c>
      <c r="R94">
        <v>12.547515198476805</v>
      </c>
      <c r="S94">
        <v>7.8080453037120359</v>
      </c>
      <c r="T94">
        <v>0</v>
      </c>
      <c r="U94">
        <v>123.94614006200497</v>
      </c>
      <c r="V94">
        <v>3.289222419384902</v>
      </c>
      <c r="W94">
        <v>13.737296807683716</v>
      </c>
      <c r="X94">
        <v>43.898468854406936</v>
      </c>
      <c r="Y94">
        <v>0</v>
      </c>
      <c r="Z94">
        <v>3.8601507272727273</v>
      </c>
      <c r="AA94">
        <v>12.472575498312235</v>
      </c>
      <c r="AB94">
        <v>11.694826491409106</v>
      </c>
      <c r="AC94">
        <v>5.7290062727902349</v>
      </c>
      <c r="AD94">
        <v>5.3957022902664793</v>
      </c>
      <c r="AE94">
        <v>9.7538858158277399</v>
      </c>
      <c r="AF94">
        <v>2.334574162542046</v>
      </c>
      <c r="AG94">
        <v>12.264521475611399</v>
      </c>
      <c r="AH94">
        <v>25.225554470112947</v>
      </c>
      <c r="AI94">
        <v>0</v>
      </c>
      <c r="AJ94">
        <v>0</v>
      </c>
      <c r="AK94">
        <v>10.036032823089046</v>
      </c>
      <c r="AL94">
        <v>0</v>
      </c>
      <c r="AM94">
        <v>4.6779307134114081</v>
      </c>
      <c r="AN94">
        <v>0.664196296935884</v>
      </c>
      <c r="AO94">
        <v>0</v>
      </c>
      <c r="AP94">
        <v>0</v>
      </c>
      <c r="AQ94">
        <v>10.666456328089987</v>
      </c>
      <c r="AR94">
        <v>10.292432473641304</v>
      </c>
      <c r="AS94">
        <v>9.4404986503307065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1016.7220842084047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5.7898468806610319</v>
      </c>
      <c r="L95">
        <v>561.03582583879938</v>
      </c>
      <c r="M95">
        <v>27.219961625120156</v>
      </c>
      <c r="N95">
        <v>35.139820185348782</v>
      </c>
      <c r="O95">
        <v>0</v>
      </c>
      <c r="P95">
        <v>41.341239999999999</v>
      </c>
      <c r="Q95">
        <v>6.4603435666513978</v>
      </c>
      <c r="R95">
        <v>12.547515198476805</v>
      </c>
      <c r="S95">
        <v>7.8080453037120359</v>
      </c>
      <c r="T95">
        <v>0</v>
      </c>
      <c r="U95">
        <v>123.94614006200497</v>
      </c>
      <c r="V95">
        <v>3.289222419384902</v>
      </c>
      <c r="W95">
        <v>13.737296807683716</v>
      </c>
      <c r="X95">
        <v>43.898468854406936</v>
      </c>
      <c r="Y95">
        <v>0</v>
      </c>
      <c r="Z95">
        <v>5.790225784090909</v>
      </c>
      <c r="AA95">
        <v>12.472575498312235</v>
      </c>
      <c r="AB95">
        <v>11.694826491409106</v>
      </c>
      <c r="AC95">
        <v>5.7290062727902349</v>
      </c>
      <c r="AD95">
        <v>2.6978508875950205</v>
      </c>
      <c r="AE95">
        <v>9.7538858158277399</v>
      </c>
      <c r="AF95">
        <v>2.334574162542046</v>
      </c>
      <c r="AG95">
        <v>12.264521475611399</v>
      </c>
      <c r="AH95">
        <v>25.225554470112947</v>
      </c>
      <c r="AI95">
        <v>0</v>
      </c>
      <c r="AJ95">
        <v>0</v>
      </c>
      <c r="AK95">
        <v>10.036032823089046</v>
      </c>
      <c r="AL95">
        <v>0</v>
      </c>
      <c r="AM95">
        <v>4.6779307134114081</v>
      </c>
      <c r="AN95">
        <v>0.664196296935884</v>
      </c>
      <c r="AO95">
        <v>0</v>
      </c>
      <c r="AP95">
        <v>0</v>
      </c>
      <c r="AQ95">
        <v>10.666456328089987</v>
      </c>
      <c r="AR95">
        <v>10.292432473641304</v>
      </c>
      <c r="AS95">
        <v>9.4404986503307065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1015.9542948860401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5.7898671384572689</v>
      </c>
      <c r="L96">
        <v>561.03582583879938</v>
      </c>
      <c r="M96">
        <v>27.219961625120156</v>
      </c>
      <c r="N96">
        <v>35.139820185348782</v>
      </c>
      <c r="O96">
        <v>0</v>
      </c>
      <c r="P96">
        <v>41.341239999999999</v>
      </c>
      <c r="Q96">
        <v>6.4603435666513978</v>
      </c>
      <c r="R96">
        <v>12.547515198476805</v>
      </c>
      <c r="S96">
        <v>7.8080453037120359</v>
      </c>
      <c r="T96">
        <v>0</v>
      </c>
      <c r="U96">
        <v>123.94614006200497</v>
      </c>
      <c r="V96">
        <v>3.289222419384902</v>
      </c>
      <c r="W96">
        <v>13.737296807683716</v>
      </c>
      <c r="X96">
        <v>43.898468854406936</v>
      </c>
      <c r="Y96">
        <v>0</v>
      </c>
      <c r="Z96">
        <v>5.790225784090909</v>
      </c>
      <c r="AA96">
        <v>12.472575498312235</v>
      </c>
      <c r="AB96">
        <v>11.694826491409106</v>
      </c>
      <c r="AC96">
        <v>5.7290062727902349</v>
      </c>
      <c r="AD96">
        <v>0</v>
      </c>
      <c r="AE96">
        <v>9.7538858158277399</v>
      </c>
      <c r="AF96">
        <v>2.334574162542046</v>
      </c>
      <c r="AG96">
        <v>12.264521475611399</v>
      </c>
      <c r="AH96">
        <v>16.817036226497518</v>
      </c>
      <c r="AI96">
        <v>0</v>
      </c>
      <c r="AJ96">
        <v>0</v>
      </c>
      <c r="AK96">
        <v>10.036032823089046</v>
      </c>
      <c r="AL96">
        <v>0</v>
      </c>
      <c r="AM96">
        <v>4.6779307134114081</v>
      </c>
      <c r="AN96">
        <v>0.664196296935884</v>
      </c>
      <c r="AO96">
        <v>0</v>
      </c>
      <c r="AP96">
        <v>0</v>
      </c>
      <c r="AQ96">
        <v>10.666456328089987</v>
      </c>
      <c r="AR96">
        <v>10.292432473641304</v>
      </c>
      <c r="AS96">
        <v>9.4404986503307065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1004.8479460126259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5.4699828923595284</v>
      </c>
      <c r="L97">
        <v>561.03582583879938</v>
      </c>
      <c r="M97">
        <v>27.219961625120156</v>
      </c>
      <c r="N97">
        <v>35.139820185348782</v>
      </c>
      <c r="O97">
        <v>0</v>
      </c>
      <c r="P97">
        <v>41.341239999999999</v>
      </c>
      <c r="Q97">
        <v>6.4603435666513978</v>
      </c>
      <c r="R97">
        <v>12.547515198476805</v>
      </c>
      <c r="S97">
        <v>7.8080453037120359</v>
      </c>
      <c r="T97">
        <v>0</v>
      </c>
      <c r="U97">
        <v>123.94614006200497</v>
      </c>
      <c r="V97">
        <v>3.289222419384902</v>
      </c>
      <c r="W97">
        <v>13.737296807683716</v>
      </c>
      <c r="X97">
        <v>43.898468854406936</v>
      </c>
      <c r="Y97">
        <v>0</v>
      </c>
      <c r="Z97">
        <v>5.790225784090909</v>
      </c>
      <c r="AA97">
        <v>12.472575498312235</v>
      </c>
      <c r="AB97">
        <v>11.694826491409106</v>
      </c>
      <c r="AC97">
        <v>5.7290062727902349</v>
      </c>
      <c r="AD97">
        <v>0</v>
      </c>
      <c r="AE97">
        <v>9.7538858158277399</v>
      </c>
      <c r="AF97">
        <v>2.334574162542046</v>
      </c>
      <c r="AG97">
        <v>12.264521475611399</v>
      </c>
      <c r="AH97">
        <v>11.211357484331682</v>
      </c>
      <c r="AI97">
        <v>0</v>
      </c>
      <c r="AJ97">
        <v>0</v>
      </c>
      <c r="AK97">
        <v>10.036032823089046</v>
      </c>
      <c r="AL97">
        <v>0</v>
      </c>
      <c r="AM97">
        <v>4.6779307134114081</v>
      </c>
      <c r="AN97">
        <v>0.664196296935884</v>
      </c>
      <c r="AO97">
        <v>0</v>
      </c>
      <c r="AP97">
        <v>0.26539066594863298</v>
      </c>
      <c r="AQ97">
        <v>10.666456328089987</v>
      </c>
      <c r="AR97">
        <v>10.292432473641304</v>
      </c>
      <c r="AS97">
        <v>9.4404986503307065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999.18777369031102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5.7898851984629811</v>
      </c>
      <c r="L98">
        <v>561.03582583879938</v>
      </c>
      <c r="M98">
        <v>27.219961625120156</v>
      </c>
      <c r="N98">
        <v>35.139820185348782</v>
      </c>
      <c r="O98">
        <v>0</v>
      </c>
      <c r="P98">
        <v>41.341239999999999</v>
      </c>
      <c r="Q98">
        <v>6.4603435666513978</v>
      </c>
      <c r="R98">
        <v>12.547515198476805</v>
      </c>
      <c r="S98">
        <v>7.8080453037120359</v>
      </c>
      <c r="T98">
        <v>0</v>
      </c>
      <c r="U98">
        <v>123.94614006200497</v>
      </c>
      <c r="V98">
        <v>3.289222419384902</v>
      </c>
      <c r="W98">
        <v>13.737296807683716</v>
      </c>
      <c r="X98">
        <v>43.898468854406936</v>
      </c>
      <c r="Y98">
        <v>0</v>
      </c>
      <c r="Z98">
        <v>5.790225784090909</v>
      </c>
      <c r="AA98">
        <v>12.472575498312235</v>
      </c>
      <c r="AB98">
        <v>11.694826491409106</v>
      </c>
      <c r="AC98">
        <v>5.7290062727902349</v>
      </c>
      <c r="AD98">
        <v>0</v>
      </c>
      <c r="AE98">
        <v>9.7538858158277399</v>
      </c>
      <c r="AF98">
        <v>2.334574162542046</v>
      </c>
      <c r="AG98">
        <v>12.264521475611399</v>
      </c>
      <c r="AH98">
        <v>5.6056787421658409</v>
      </c>
      <c r="AI98">
        <v>0</v>
      </c>
      <c r="AJ98">
        <v>0</v>
      </c>
      <c r="AK98">
        <v>10.036032823089046</v>
      </c>
      <c r="AL98">
        <v>0</v>
      </c>
      <c r="AM98">
        <v>4.6779307134114081</v>
      </c>
      <c r="AN98">
        <v>0.664196296935884</v>
      </c>
      <c r="AO98">
        <v>0</v>
      </c>
      <c r="AP98">
        <v>0.26539066594863298</v>
      </c>
      <c r="AQ98">
        <v>10.666456328089987</v>
      </c>
      <c r="AR98">
        <v>10.292432473641304</v>
      </c>
      <c r="AS98">
        <v>9.4404986503307065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993.90199725424873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0.14985472403043129</v>
      </c>
      <c r="L99">
        <f t="shared" si="2"/>
        <v>10.164892693917251</v>
      </c>
      <c r="M99">
        <f t="shared" si="2"/>
        <v>0.65340454951304539</v>
      </c>
      <c r="N99">
        <f t="shared" si="2"/>
        <v>0.84367998557076529</v>
      </c>
      <c r="O99">
        <f t="shared" si="2"/>
        <v>0</v>
      </c>
      <c r="P99">
        <f t="shared" si="2"/>
        <v>0.99218976000000203</v>
      </c>
      <c r="Q99">
        <f t="shared" si="2"/>
        <v>0.12911476072266323</v>
      </c>
      <c r="R99">
        <f t="shared" si="2"/>
        <v>0.2626016834320497</v>
      </c>
      <c r="S99">
        <f t="shared" si="2"/>
        <v>0.15747348646699469</v>
      </c>
      <c r="T99">
        <f t="shared" si="2"/>
        <v>0</v>
      </c>
      <c r="U99">
        <f t="shared" si="2"/>
        <v>2.9747073614881234</v>
      </c>
      <c r="V99">
        <f t="shared" si="2"/>
        <v>7.2803736136537928E-2</v>
      </c>
      <c r="W99">
        <f t="shared" si="2"/>
        <v>0.32618317664371549</v>
      </c>
      <c r="X99">
        <f t="shared" si="2"/>
        <v>1.0428488861205871</v>
      </c>
      <c r="Y99">
        <f t="shared" si="2"/>
        <v>0</v>
      </c>
      <c r="Z99">
        <f t="shared" si="2"/>
        <v>0.10109648567045465</v>
      </c>
      <c r="AA99">
        <f t="shared" si="2"/>
        <v>0.14727525547204645</v>
      </c>
      <c r="AB99">
        <f t="shared" si="2"/>
        <v>0.15890799297957306</v>
      </c>
      <c r="AC99">
        <f t="shared" si="2"/>
        <v>9.9578323310172551E-2</v>
      </c>
      <c r="AD99">
        <f t="shared" si="2"/>
        <v>5.8047588006792113E-2</v>
      </c>
      <c r="AE99">
        <f t="shared" si="2"/>
        <v>0.2243393732514537</v>
      </c>
      <c r="AF99">
        <f t="shared" si="2"/>
        <v>7.3976816266335801E-2</v>
      </c>
      <c r="AG99">
        <f t="shared" si="2"/>
        <v>0.29434851541467411</v>
      </c>
      <c r="AH99">
        <f t="shared" si="2"/>
        <v>0.28028393808604191</v>
      </c>
      <c r="AI99">
        <f t="shared" si="2"/>
        <v>2.8644104237006526E-2</v>
      </c>
      <c r="AJ99">
        <f t="shared" si="2"/>
        <v>0</v>
      </c>
      <c r="AK99">
        <f t="shared" si="2"/>
        <v>0.24086478775413711</v>
      </c>
      <c r="AL99">
        <f t="shared" si="2"/>
        <v>0</v>
      </c>
      <c r="AM99">
        <f t="shared" si="2"/>
        <v>0.11227033712187366</v>
      </c>
      <c r="AN99">
        <f t="shared" si="2"/>
        <v>1.5940711126461223E-2</v>
      </c>
      <c r="AO99">
        <f t="shared" si="2"/>
        <v>0</v>
      </c>
      <c r="AP99">
        <f t="shared" si="2"/>
        <v>1.0786240905675227E-2</v>
      </c>
      <c r="AQ99">
        <f t="shared" si="2"/>
        <v>0.10399794919887731</v>
      </c>
      <c r="AR99">
        <f t="shared" si="2"/>
        <v>0.246201520255978</v>
      </c>
      <c r="AS99">
        <f t="shared" si="2"/>
        <v>0.22739371052043655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20.193708453620147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2.7900204342051773</v>
      </c>
      <c r="L3">
        <v>9.180095326809937</v>
      </c>
      <c r="M3">
        <v>2.5599963909003525</v>
      </c>
      <c r="N3">
        <v>2.8499854162846905</v>
      </c>
      <c r="O3">
        <v>3.1602664776119407</v>
      </c>
      <c r="P3">
        <v>5.2101562747943877</v>
      </c>
      <c r="Q3">
        <v>0.4100218053137884</v>
      </c>
      <c r="R3">
        <v>1.2697485499653818</v>
      </c>
      <c r="S3">
        <v>0.6298423228346457</v>
      </c>
      <c r="T3">
        <v>1.560483181208054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4.5426707850120245</v>
      </c>
      <c r="AC3">
        <v>1.9413117643202127</v>
      </c>
      <c r="AD3">
        <v>0</v>
      </c>
      <c r="AE3">
        <v>3.2808167781193309</v>
      </c>
      <c r="AF3">
        <v>0.75864451789993836</v>
      </c>
      <c r="AG3">
        <v>4.8067919922820224</v>
      </c>
      <c r="AH3">
        <v>1.6909855066392701</v>
      </c>
      <c r="AI3">
        <v>0</v>
      </c>
      <c r="AJ3">
        <v>0</v>
      </c>
      <c r="AK3">
        <v>0</v>
      </c>
      <c r="AL3">
        <v>0</v>
      </c>
      <c r="AM3">
        <v>1.5142231335718392</v>
      </c>
      <c r="AN3">
        <v>4.5978458414645311E-2</v>
      </c>
      <c r="AO3">
        <v>0</v>
      </c>
      <c r="AP3">
        <v>0</v>
      </c>
      <c r="AQ3">
        <v>4.8216074463913445</v>
      </c>
      <c r="AR3">
        <v>0</v>
      </c>
      <c r="AS3">
        <v>3.0284462178368341</v>
      </c>
      <c r="AT3">
        <v>0</v>
      </c>
      <c r="AU3">
        <v>0</v>
      </c>
      <c r="AV3">
        <v>0</v>
      </c>
      <c r="AW3">
        <v>0</v>
      </c>
      <c r="AX3">
        <v>0</v>
      </c>
      <c r="AY3">
        <v>2.9122536212686567</v>
      </c>
      <c r="AZ3">
        <v>1.2182849196428571</v>
      </c>
      <c r="BA3">
        <v>0.45108216867469875</v>
      </c>
      <c r="BB3">
        <v>2.7094485647969053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63.343162054798938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2.7900204342051773</v>
      </c>
      <c r="L4">
        <v>9.180095326809937</v>
      </c>
      <c r="M4">
        <v>2.5599963909003525</v>
      </c>
      <c r="N4">
        <v>2.8499854162846905</v>
      </c>
      <c r="O4">
        <v>3.1602664776119407</v>
      </c>
      <c r="P4">
        <v>5.2101562747943877</v>
      </c>
      <c r="Q4">
        <v>0.4100218053137884</v>
      </c>
      <c r="R4">
        <v>1.2697485499653818</v>
      </c>
      <c r="S4">
        <v>0.6298423228346457</v>
      </c>
      <c r="T4">
        <v>1.560483181208054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4.5426707850120245</v>
      </c>
      <c r="AC4">
        <v>1.9413117643202127</v>
      </c>
      <c r="AD4">
        <v>0</v>
      </c>
      <c r="AE4">
        <v>3.2808167781193309</v>
      </c>
      <c r="AF4">
        <v>0.75864451789993836</v>
      </c>
      <c r="AG4">
        <v>4.8067919922820224</v>
      </c>
      <c r="AH4">
        <v>1.6909855066392701</v>
      </c>
      <c r="AI4">
        <v>0</v>
      </c>
      <c r="AJ4">
        <v>0</v>
      </c>
      <c r="AK4">
        <v>0</v>
      </c>
      <c r="AL4">
        <v>0</v>
      </c>
      <c r="AM4">
        <v>1.5142231335718392</v>
      </c>
      <c r="AN4">
        <v>4.5978458414645311E-2</v>
      </c>
      <c r="AO4">
        <v>0</v>
      </c>
      <c r="AP4">
        <v>0</v>
      </c>
      <c r="AQ4">
        <v>4.8216074463913445</v>
      </c>
      <c r="AR4">
        <v>0</v>
      </c>
      <c r="AS4">
        <v>3.0284462178368341</v>
      </c>
      <c r="AT4">
        <v>0</v>
      </c>
      <c r="AU4">
        <v>0</v>
      </c>
      <c r="AV4">
        <v>0</v>
      </c>
      <c r="AW4">
        <v>0</v>
      </c>
      <c r="AX4">
        <v>0</v>
      </c>
      <c r="AY4">
        <v>2.9122536212686567</v>
      </c>
      <c r="AZ4">
        <v>0</v>
      </c>
      <c r="BA4">
        <v>0.45108216867469875</v>
      </c>
      <c r="BB4">
        <v>2.7094485647969053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62.124877135156083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2.790000366719243</v>
      </c>
      <c r="L5">
        <v>9.180095326809937</v>
      </c>
      <c r="M5">
        <v>2.5599963909003525</v>
      </c>
      <c r="N5">
        <v>2.8499854162846905</v>
      </c>
      <c r="O5">
        <v>3.1602664776119407</v>
      </c>
      <c r="P5">
        <v>5.2101562747943877</v>
      </c>
      <c r="Q5">
        <v>0.4100218053137884</v>
      </c>
      <c r="R5">
        <v>1.2697485499653818</v>
      </c>
      <c r="S5">
        <v>0.6298423228346457</v>
      </c>
      <c r="T5">
        <v>1.560483181208054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4.5426707850120245</v>
      </c>
      <c r="AC5">
        <v>1.9413117643202127</v>
      </c>
      <c r="AD5">
        <v>0</v>
      </c>
      <c r="AE5">
        <v>3.2808167781193309</v>
      </c>
      <c r="AF5">
        <v>0.75864451789993836</v>
      </c>
      <c r="AG5">
        <v>4.8067919922820224</v>
      </c>
      <c r="AH5">
        <v>1.6909855066392701</v>
      </c>
      <c r="AI5">
        <v>0</v>
      </c>
      <c r="AJ5">
        <v>0</v>
      </c>
      <c r="AK5">
        <v>0</v>
      </c>
      <c r="AL5">
        <v>0</v>
      </c>
      <c r="AM5">
        <v>1.5142231335718392</v>
      </c>
      <c r="AN5">
        <v>4.5978458414645311E-2</v>
      </c>
      <c r="AO5">
        <v>0</v>
      </c>
      <c r="AP5">
        <v>0</v>
      </c>
      <c r="AQ5">
        <v>4.8216074463913445</v>
      </c>
      <c r="AR5">
        <v>0</v>
      </c>
      <c r="AS5">
        <v>3.0284462178368341</v>
      </c>
      <c r="AT5">
        <v>0</v>
      </c>
      <c r="AU5">
        <v>0</v>
      </c>
      <c r="AV5">
        <v>0</v>
      </c>
      <c r="AW5">
        <v>0</v>
      </c>
      <c r="AX5">
        <v>0</v>
      </c>
      <c r="AY5">
        <v>2.9122536212686567</v>
      </c>
      <c r="AZ5">
        <v>0</v>
      </c>
      <c r="BA5">
        <v>0.45108216867469875</v>
      </c>
      <c r="BB5">
        <v>2.7094485647969053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62.124857067670149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2.790000366719243</v>
      </c>
      <c r="L6">
        <v>9.180095326809937</v>
      </c>
      <c r="M6">
        <v>2.5599963909003525</v>
      </c>
      <c r="N6">
        <v>2.8499854162846905</v>
      </c>
      <c r="O6">
        <v>3.1602664776119407</v>
      </c>
      <c r="P6">
        <v>5.2101562747943877</v>
      </c>
      <c r="Q6">
        <v>0.4100218053137884</v>
      </c>
      <c r="R6">
        <v>1.2697485499653818</v>
      </c>
      <c r="S6">
        <v>0.6298423228346457</v>
      </c>
      <c r="T6">
        <v>1.560483181208054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3.0284471900080159</v>
      </c>
      <c r="AC6">
        <v>1.9413117643202127</v>
      </c>
      <c r="AD6">
        <v>0</v>
      </c>
      <c r="AE6">
        <v>3.2808167781193309</v>
      </c>
      <c r="AF6">
        <v>0.75864451789993836</v>
      </c>
      <c r="AG6">
        <v>4.8067919922820224</v>
      </c>
      <c r="AH6">
        <v>1.6909855066392701</v>
      </c>
      <c r="AI6">
        <v>0</v>
      </c>
      <c r="AJ6">
        <v>0</v>
      </c>
      <c r="AK6">
        <v>0</v>
      </c>
      <c r="AL6">
        <v>0</v>
      </c>
      <c r="AM6">
        <v>1.5142231335718392</v>
      </c>
      <c r="AN6">
        <v>4.5978458414645311E-2</v>
      </c>
      <c r="AO6">
        <v>0</v>
      </c>
      <c r="AP6">
        <v>0</v>
      </c>
      <c r="AQ6">
        <v>4.8216074463913445</v>
      </c>
      <c r="AR6">
        <v>0</v>
      </c>
      <c r="AS6">
        <v>3.0284462178368341</v>
      </c>
      <c r="AT6">
        <v>0</v>
      </c>
      <c r="AU6">
        <v>0</v>
      </c>
      <c r="AV6">
        <v>0</v>
      </c>
      <c r="AW6">
        <v>0</v>
      </c>
      <c r="AX6">
        <v>0</v>
      </c>
      <c r="AY6">
        <v>2.9122536212686567</v>
      </c>
      <c r="AZ6">
        <v>0</v>
      </c>
      <c r="BA6">
        <v>0.45108216867469875</v>
      </c>
      <c r="BB6">
        <v>2.7094485647969053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60.610633472666137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2.790000366719243</v>
      </c>
      <c r="L7">
        <v>9.180095326809937</v>
      </c>
      <c r="M7">
        <v>2.5599963909003525</v>
      </c>
      <c r="N7">
        <v>2.8499854162846905</v>
      </c>
      <c r="O7">
        <v>3.1602664776119407</v>
      </c>
      <c r="P7">
        <v>5.2101562747943877</v>
      </c>
      <c r="Q7">
        <v>0.4100218053137884</v>
      </c>
      <c r="R7">
        <v>1.2697485499653818</v>
      </c>
      <c r="S7">
        <v>0.6298423228346457</v>
      </c>
      <c r="T7">
        <v>1.560483181208054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3.0284471900080159</v>
      </c>
      <c r="AC7">
        <v>1.9413117643202127</v>
      </c>
      <c r="AD7">
        <v>0</v>
      </c>
      <c r="AE7">
        <v>3.2808167781193309</v>
      </c>
      <c r="AF7">
        <v>0.75864451789993836</v>
      </c>
      <c r="AG7">
        <v>4.8067919922820224</v>
      </c>
      <c r="AH7">
        <v>1.6909855066392701</v>
      </c>
      <c r="AI7">
        <v>0</v>
      </c>
      <c r="AJ7">
        <v>0</v>
      </c>
      <c r="AK7">
        <v>0</v>
      </c>
      <c r="AL7">
        <v>0</v>
      </c>
      <c r="AM7">
        <v>1.5142231335718392</v>
      </c>
      <c r="AN7">
        <v>4.5978458414645311E-2</v>
      </c>
      <c r="AO7">
        <v>0</v>
      </c>
      <c r="AP7">
        <v>0</v>
      </c>
      <c r="AQ7">
        <v>3.6162055847935091</v>
      </c>
      <c r="AR7">
        <v>0</v>
      </c>
      <c r="AS7">
        <v>3.0284462178368341</v>
      </c>
      <c r="AT7">
        <v>0</v>
      </c>
      <c r="AU7">
        <v>0</v>
      </c>
      <c r="AV7">
        <v>0</v>
      </c>
      <c r="AW7">
        <v>0</v>
      </c>
      <c r="AX7">
        <v>0</v>
      </c>
      <c r="AY7">
        <v>2.9122536212686567</v>
      </c>
      <c r="AZ7">
        <v>0</v>
      </c>
      <c r="BA7">
        <v>0.45108216867469875</v>
      </c>
      <c r="BB7">
        <v>2.7094485647969053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59.405231611068302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2.790000366719243</v>
      </c>
      <c r="L8">
        <v>9.180095326809937</v>
      </c>
      <c r="M8">
        <v>2.5599963909003525</v>
      </c>
      <c r="N8">
        <v>2.8499854162846905</v>
      </c>
      <c r="O8">
        <v>3.1602664776119407</v>
      </c>
      <c r="P8">
        <v>5.2101562747943877</v>
      </c>
      <c r="Q8">
        <v>0.4100218053137884</v>
      </c>
      <c r="R8">
        <v>1.2697485499653818</v>
      </c>
      <c r="S8">
        <v>0.6298423228346457</v>
      </c>
      <c r="T8">
        <v>1.560483181208054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3.0284471900080159</v>
      </c>
      <c r="AC8">
        <v>1.9413117643202127</v>
      </c>
      <c r="AD8">
        <v>0</v>
      </c>
      <c r="AE8">
        <v>3.2808167781193309</v>
      </c>
      <c r="AF8">
        <v>0.75864451789993836</v>
      </c>
      <c r="AG8">
        <v>4.8067919922820224</v>
      </c>
      <c r="AH8">
        <v>1.6909855066392701</v>
      </c>
      <c r="AI8">
        <v>0</v>
      </c>
      <c r="AJ8">
        <v>0</v>
      </c>
      <c r="AK8">
        <v>0</v>
      </c>
      <c r="AL8">
        <v>0</v>
      </c>
      <c r="AM8">
        <v>1.5142231335718392</v>
      </c>
      <c r="AN8">
        <v>4.5978458414645311E-2</v>
      </c>
      <c r="AO8">
        <v>0</v>
      </c>
      <c r="AP8">
        <v>0</v>
      </c>
      <c r="AQ8">
        <v>2.4108037231956723</v>
      </c>
      <c r="AR8">
        <v>0</v>
      </c>
      <c r="AS8">
        <v>3.0284462178368341</v>
      </c>
      <c r="AT8">
        <v>0</v>
      </c>
      <c r="AU8">
        <v>0</v>
      </c>
      <c r="AV8">
        <v>0</v>
      </c>
      <c r="AW8">
        <v>0</v>
      </c>
      <c r="AX8">
        <v>0</v>
      </c>
      <c r="AY8">
        <v>2.9122536212686567</v>
      </c>
      <c r="AZ8">
        <v>0</v>
      </c>
      <c r="BA8">
        <v>0.45108216867469875</v>
      </c>
      <c r="BB8">
        <v>2.7094485647969053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58.19982974947046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2.790000366719243</v>
      </c>
      <c r="L9">
        <v>9.180095326809937</v>
      </c>
      <c r="M9">
        <v>2.5599963909003525</v>
      </c>
      <c r="N9">
        <v>2.8499854162846905</v>
      </c>
      <c r="O9">
        <v>3.1602664776119407</v>
      </c>
      <c r="P9">
        <v>5.2101562747943877</v>
      </c>
      <c r="Q9">
        <v>0.4100218053137884</v>
      </c>
      <c r="R9">
        <v>1.2697485499653818</v>
      </c>
      <c r="S9">
        <v>0.6298423228346457</v>
      </c>
      <c r="T9">
        <v>1.560483181208054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3.0284471900080159</v>
      </c>
      <c r="AC9">
        <v>1.9413117643202127</v>
      </c>
      <c r="AD9">
        <v>0</v>
      </c>
      <c r="AE9">
        <v>3.2808167781193309</v>
      </c>
      <c r="AF9">
        <v>0.75864451789993836</v>
      </c>
      <c r="AG9">
        <v>4.8067919922820224</v>
      </c>
      <c r="AH9">
        <v>1.6909855066392701</v>
      </c>
      <c r="AI9">
        <v>0</v>
      </c>
      <c r="AJ9">
        <v>0</v>
      </c>
      <c r="AK9">
        <v>0</v>
      </c>
      <c r="AL9">
        <v>0</v>
      </c>
      <c r="AM9">
        <v>1.5142231335718392</v>
      </c>
      <c r="AN9">
        <v>4.5978458414645311E-2</v>
      </c>
      <c r="AO9">
        <v>0</v>
      </c>
      <c r="AP9">
        <v>0</v>
      </c>
      <c r="AQ9">
        <v>2.4108037231956723</v>
      </c>
      <c r="AR9">
        <v>0</v>
      </c>
      <c r="AS9">
        <v>3.0284462178368341</v>
      </c>
      <c r="AT9">
        <v>0</v>
      </c>
      <c r="AU9">
        <v>0</v>
      </c>
      <c r="AV9">
        <v>0</v>
      </c>
      <c r="AW9">
        <v>0</v>
      </c>
      <c r="AX9">
        <v>0</v>
      </c>
      <c r="AY9">
        <v>2.9122536212686567</v>
      </c>
      <c r="AZ9">
        <v>0</v>
      </c>
      <c r="BA9">
        <v>0.45108216867469875</v>
      </c>
      <c r="BB9">
        <v>2.7094485647969053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58.19982974947046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2.790000366719243</v>
      </c>
      <c r="L10">
        <v>9.180095326809937</v>
      </c>
      <c r="M10">
        <v>2.5599963909003525</v>
      </c>
      <c r="N10">
        <v>2.8499854162846905</v>
      </c>
      <c r="O10">
        <v>3.1602664776119407</v>
      </c>
      <c r="P10">
        <v>5.2101562747943877</v>
      </c>
      <c r="Q10">
        <v>0.4100218053137884</v>
      </c>
      <c r="R10">
        <v>1.2697485499653818</v>
      </c>
      <c r="S10">
        <v>0.6298423228346457</v>
      </c>
      <c r="T10">
        <v>1.560483181208054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3.0284471900080159</v>
      </c>
      <c r="AC10">
        <v>1.9413117643202127</v>
      </c>
      <c r="AD10">
        <v>0</v>
      </c>
      <c r="AE10">
        <v>3.2808167781193309</v>
      </c>
      <c r="AF10">
        <v>0.75864451789993836</v>
      </c>
      <c r="AG10">
        <v>4.8067919922820224</v>
      </c>
      <c r="AH10">
        <v>1.6909855066392701</v>
      </c>
      <c r="AI10">
        <v>0</v>
      </c>
      <c r="AJ10">
        <v>0</v>
      </c>
      <c r="AK10">
        <v>0</v>
      </c>
      <c r="AL10">
        <v>0</v>
      </c>
      <c r="AM10">
        <v>1.5142231335718392</v>
      </c>
      <c r="AN10">
        <v>4.5978458414645311E-2</v>
      </c>
      <c r="AO10">
        <v>0</v>
      </c>
      <c r="AP10">
        <v>0</v>
      </c>
      <c r="AQ10">
        <v>2.4108037231956723</v>
      </c>
      <c r="AR10">
        <v>0</v>
      </c>
      <c r="AS10">
        <v>3.0284462178368341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2.9122536212686567</v>
      </c>
      <c r="AZ10">
        <v>0</v>
      </c>
      <c r="BA10">
        <v>0.45108216867469875</v>
      </c>
      <c r="BB10">
        <v>2.7094485647969053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58.19982974947046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2.7900209818875124</v>
      </c>
      <c r="L11">
        <v>9.180095326809937</v>
      </c>
      <c r="M11">
        <v>2.5599963909003525</v>
      </c>
      <c r="N11">
        <v>2.8499854162846905</v>
      </c>
      <c r="O11">
        <v>3.1602664776119407</v>
      </c>
      <c r="P11">
        <v>5.2101562747943877</v>
      </c>
      <c r="Q11">
        <v>0.4100218053137884</v>
      </c>
      <c r="R11">
        <v>1.2697485499653818</v>
      </c>
      <c r="S11">
        <v>0.6298423228346457</v>
      </c>
      <c r="T11">
        <v>1.560483181208054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3.0284471900080159</v>
      </c>
      <c r="AC11">
        <v>1.9413117643202127</v>
      </c>
      <c r="AD11">
        <v>0</v>
      </c>
      <c r="AE11">
        <v>3.2808167781193309</v>
      </c>
      <c r="AF11">
        <v>0.75864451789993836</v>
      </c>
      <c r="AG11">
        <v>4.8067919922820224</v>
      </c>
      <c r="AH11">
        <v>1.6909855066392701</v>
      </c>
      <c r="AI11">
        <v>0</v>
      </c>
      <c r="AJ11">
        <v>0</v>
      </c>
      <c r="AK11">
        <v>0</v>
      </c>
      <c r="AL11">
        <v>0</v>
      </c>
      <c r="AM11">
        <v>1.5142231335718392</v>
      </c>
      <c r="AN11">
        <v>4.5978458414645311E-2</v>
      </c>
      <c r="AO11">
        <v>0</v>
      </c>
      <c r="AP11">
        <v>0</v>
      </c>
      <c r="AQ11">
        <v>2.4108037231956723</v>
      </c>
      <c r="AR11">
        <v>0</v>
      </c>
      <c r="AS11">
        <v>3.0284462178368341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2.9122536212686567</v>
      </c>
      <c r="AZ11">
        <v>0</v>
      </c>
      <c r="BA11">
        <v>0.45108216867469875</v>
      </c>
      <c r="BB11">
        <v>2.7094485647969053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58.199850364638728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2.7900209818875124</v>
      </c>
      <c r="L12">
        <v>9.180095326809937</v>
      </c>
      <c r="M12">
        <v>2.5599963909003525</v>
      </c>
      <c r="N12">
        <v>2.8499854162846905</v>
      </c>
      <c r="O12">
        <v>3.1602664776119407</v>
      </c>
      <c r="P12">
        <v>5.2101562747943877</v>
      </c>
      <c r="Q12">
        <v>0.4100218053137884</v>
      </c>
      <c r="R12">
        <v>1.2697485499653818</v>
      </c>
      <c r="S12">
        <v>0.6298423228346457</v>
      </c>
      <c r="T12">
        <v>1.560483181208054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3.0284471900080159</v>
      </c>
      <c r="AC12">
        <v>1.9413117643202127</v>
      </c>
      <c r="AD12">
        <v>0</v>
      </c>
      <c r="AE12">
        <v>3.2808167781193309</v>
      </c>
      <c r="AF12">
        <v>0.75864451789993836</v>
      </c>
      <c r="AG12">
        <v>4.8067919922820224</v>
      </c>
      <c r="AH12">
        <v>1.6909855066392701</v>
      </c>
      <c r="AI12">
        <v>0</v>
      </c>
      <c r="AJ12">
        <v>0</v>
      </c>
      <c r="AK12">
        <v>0</v>
      </c>
      <c r="AL12">
        <v>0</v>
      </c>
      <c r="AM12">
        <v>1.5142231335718392</v>
      </c>
      <c r="AN12">
        <v>4.5978458414645311E-2</v>
      </c>
      <c r="AO12">
        <v>0</v>
      </c>
      <c r="AP12">
        <v>0</v>
      </c>
      <c r="AQ12">
        <v>2.4108037231956723</v>
      </c>
      <c r="AR12">
        <v>0</v>
      </c>
      <c r="AS12">
        <v>3.0284462178368341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2.9122536212686567</v>
      </c>
      <c r="AZ12">
        <v>0</v>
      </c>
      <c r="BA12">
        <v>0.45108216867469875</v>
      </c>
      <c r="BB12">
        <v>2.7094485647969053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58.199850364638728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2.8899935186530645</v>
      </c>
      <c r="L13">
        <v>9.180095326809937</v>
      </c>
      <c r="M13">
        <v>2.5599963909003525</v>
      </c>
      <c r="N13">
        <v>2.8499854162846905</v>
      </c>
      <c r="O13">
        <v>3.1602664776119407</v>
      </c>
      <c r="P13">
        <v>5.2101562747943877</v>
      </c>
      <c r="Q13">
        <v>0.40997454953560369</v>
      </c>
      <c r="R13">
        <v>1.2697485499653818</v>
      </c>
      <c r="S13">
        <v>0.62985360224438902</v>
      </c>
      <c r="T13">
        <v>1.560483181208054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3.0284471900080159</v>
      </c>
      <c r="AC13">
        <v>1.9413117643202127</v>
      </c>
      <c r="AD13">
        <v>0</v>
      </c>
      <c r="AE13">
        <v>3.2808167781193309</v>
      </c>
      <c r="AF13">
        <v>1.5172891115955895</v>
      </c>
      <c r="AG13">
        <v>4.8067919922820224</v>
      </c>
      <c r="AH13">
        <v>1.6909855066392701</v>
      </c>
      <c r="AI13">
        <v>0</v>
      </c>
      <c r="AJ13">
        <v>0</v>
      </c>
      <c r="AK13">
        <v>0</v>
      </c>
      <c r="AL13">
        <v>0</v>
      </c>
      <c r="AM13">
        <v>1.5142231335718392</v>
      </c>
      <c r="AN13">
        <v>4.5978458414645311E-2</v>
      </c>
      <c r="AO13">
        <v>0</v>
      </c>
      <c r="AP13">
        <v>0</v>
      </c>
      <c r="AQ13">
        <v>2.4108037231956723</v>
      </c>
      <c r="AR13">
        <v>0</v>
      </c>
      <c r="AS13">
        <v>3.0284462178368341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2.9122536212686567</v>
      </c>
      <c r="AZ13">
        <v>0</v>
      </c>
      <c r="BA13">
        <v>0.45108216867469875</v>
      </c>
      <c r="BB13">
        <v>2.7094485647969053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59.058431518731496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2.8000631140102095</v>
      </c>
      <c r="L14">
        <v>9.180095326809937</v>
      </c>
      <c r="M14">
        <v>2.5599963909003525</v>
      </c>
      <c r="N14">
        <v>2.8499854162846905</v>
      </c>
      <c r="O14">
        <v>3.1602664776119407</v>
      </c>
      <c r="P14">
        <v>5.2101562747943877</v>
      </c>
      <c r="Q14">
        <v>0.40997454953560369</v>
      </c>
      <c r="R14">
        <v>1.2697485499653818</v>
      </c>
      <c r="S14">
        <v>0.62985360224438902</v>
      </c>
      <c r="T14">
        <v>1.560483181208054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3.0284471900080159</v>
      </c>
      <c r="AC14">
        <v>1.9413117643202127</v>
      </c>
      <c r="AD14">
        <v>0</v>
      </c>
      <c r="AE14">
        <v>3.2808167781193309</v>
      </c>
      <c r="AF14">
        <v>1.5172891115955895</v>
      </c>
      <c r="AG14">
        <v>4.8067919922820224</v>
      </c>
      <c r="AH14">
        <v>1.6909855066392701</v>
      </c>
      <c r="AI14">
        <v>0</v>
      </c>
      <c r="AJ14">
        <v>0</v>
      </c>
      <c r="AK14">
        <v>0</v>
      </c>
      <c r="AL14">
        <v>0</v>
      </c>
      <c r="AM14">
        <v>1.5142231335718392</v>
      </c>
      <c r="AN14">
        <v>4.5978458414645311E-2</v>
      </c>
      <c r="AO14">
        <v>0</v>
      </c>
      <c r="AP14">
        <v>0</v>
      </c>
      <c r="AQ14">
        <v>2.4108037231956723</v>
      </c>
      <c r="AR14">
        <v>0</v>
      </c>
      <c r="AS14">
        <v>3.0284462178368341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2.9122536212686567</v>
      </c>
      <c r="AZ14">
        <v>0</v>
      </c>
      <c r="BA14">
        <v>0.45108216867469875</v>
      </c>
      <c r="BB14">
        <v>2.7094485647969053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58.968501114088639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2.7900310960736503</v>
      </c>
      <c r="L15">
        <v>9.1800020423350368</v>
      </c>
      <c r="M15">
        <v>2.5599963909003525</v>
      </c>
      <c r="N15">
        <v>2.8499854162846905</v>
      </c>
      <c r="O15">
        <v>3.1602664776119407</v>
      </c>
      <c r="P15">
        <v>5.2101562747943877</v>
      </c>
      <c r="Q15">
        <v>0.40997454953560369</v>
      </c>
      <c r="R15">
        <v>1.2697485499653818</v>
      </c>
      <c r="S15">
        <v>0.62985360224438902</v>
      </c>
      <c r="T15">
        <v>1.560483181208054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3.0284471900080159</v>
      </c>
      <c r="AC15">
        <v>1.9413117643202127</v>
      </c>
      <c r="AD15">
        <v>0</v>
      </c>
      <c r="AE15">
        <v>3.2808167781193309</v>
      </c>
      <c r="AF15">
        <v>1.5172891115955895</v>
      </c>
      <c r="AG15">
        <v>4.8067919922820224</v>
      </c>
      <c r="AH15">
        <v>1.6909855066392701</v>
      </c>
      <c r="AI15">
        <v>0</v>
      </c>
      <c r="AJ15">
        <v>0</v>
      </c>
      <c r="AK15">
        <v>0</v>
      </c>
      <c r="AL15">
        <v>0</v>
      </c>
      <c r="AM15">
        <v>1.5142231335718392</v>
      </c>
      <c r="AN15">
        <v>4.5978458414645311E-2</v>
      </c>
      <c r="AO15">
        <v>0</v>
      </c>
      <c r="AP15">
        <v>0</v>
      </c>
      <c r="AQ15">
        <v>2.4108037231956723</v>
      </c>
      <c r="AR15">
        <v>0</v>
      </c>
      <c r="AS15">
        <v>3.0284462178368341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2.9122536212686567</v>
      </c>
      <c r="AZ15">
        <v>0</v>
      </c>
      <c r="BA15">
        <v>0.45108216867469875</v>
      </c>
      <c r="BB15">
        <v>2.7094485647969053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58.958375811677179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2.7900019263292757</v>
      </c>
      <c r="L16">
        <v>9.1800020423350368</v>
      </c>
      <c r="M16">
        <v>2.5599963909003525</v>
      </c>
      <c r="N16">
        <v>2.8499854162846905</v>
      </c>
      <c r="O16">
        <v>3.1602664776119407</v>
      </c>
      <c r="P16">
        <v>5.2101562747943877</v>
      </c>
      <c r="Q16">
        <v>0.40997454953560369</v>
      </c>
      <c r="R16">
        <v>1.2697485499653818</v>
      </c>
      <c r="S16">
        <v>0.62985360224438902</v>
      </c>
      <c r="T16">
        <v>1.560483181208054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3.0284471900080159</v>
      </c>
      <c r="AC16">
        <v>1.9413117643202127</v>
      </c>
      <c r="AD16">
        <v>0</v>
      </c>
      <c r="AE16">
        <v>3.2808167781193309</v>
      </c>
      <c r="AF16">
        <v>1.5172891115955895</v>
      </c>
      <c r="AG16">
        <v>4.8067919922820224</v>
      </c>
      <c r="AH16">
        <v>1.6909855066392701</v>
      </c>
      <c r="AI16">
        <v>0</v>
      </c>
      <c r="AJ16">
        <v>0</v>
      </c>
      <c r="AK16">
        <v>0</v>
      </c>
      <c r="AL16">
        <v>0</v>
      </c>
      <c r="AM16">
        <v>1.5142231335718392</v>
      </c>
      <c r="AN16">
        <v>4.5978458414645311E-2</v>
      </c>
      <c r="AO16">
        <v>0</v>
      </c>
      <c r="AP16">
        <v>0</v>
      </c>
      <c r="AQ16">
        <v>2.4108037231956723</v>
      </c>
      <c r="AR16">
        <v>0</v>
      </c>
      <c r="AS16">
        <v>3.0284462178368341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2.9122536212686567</v>
      </c>
      <c r="AZ16">
        <v>0</v>
      </c>
      <c r="BA16">
        <v>0.45108216867469875</v>
      </c>
      <c r="BB16">
        <v>2.7094485647969053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58.958346641932806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2.7900026930900825</v>
      </c>
      <c r="L17">
        <v>9.1800823794977724</v>
      </c>
      <c r="M17">
        <v>2.5599963909003525</v>
      </c>
      <c r="N17">
        <v>2.8499854162846905</v>
      </c>
      <c r="O17">
        <v>3.1602664776119407</v>
      </c>
      <c r="P17">
        <v>5.2101562747943877</v>
      </c>
      <c r="Q17">
        <v>0.40994558581644808</v>
      </c>
      <c r="R17">
        <v>1.2697485499653818</v>
      </c>
      <c r="S17">
        <v>0.64002307663896585</v>
      </c>
      <c r="T17">
        <v>1.560483181208054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3.0284471900080159</v>
      </c>
      <c r="AC17">
        <v>1.9413117643202127</v>
      </c>
      <c r="AD17">
        <v>0</v>
      </c>
      <c r="AE17">
        <v>3.2808167781193309</v>
      </c>
      <c r="AF17">
        <v>1.5172891115955895</v>
      </c>
      <c r="AG17">
        <v>4.8067919922820224</v>
      </c>
      <c r="AH17">
        <v>1.6909855066392701</v>
      </c>
      <c r="AI17">
        <v>0</v>
      </c>
      <c r="AJ17">
        <v>0</v>
      </c>
      <c r="AK17">
        <v>0</v>
      </c>
      <c r="AL17">
        <v>0</v>
      </c>
      <c r="AM17">
        <v>1.5142231335718392</v>
      </c>
      <c r="AN17">
        <v>4.5978458414645311E-2</v>
      </c>
      <c r="AO17">
        <v>0</v>
      </c>
      <c r="AP17">
        <v>0</v>
      </c>
      <c r="AQ17">
        <v>2.4108037231956723</v>
      </c>
      <c r="AR17">
        <v>0</v>
      </c>
      <c r="AS17">
        <v>3.0284462178368341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2.9122536212686567</v>
      </c>
      <c r="AZ17">
        <v>0</v>
      </c>
      <c r="BA17">
        <v>0.45108216867469875</v>
      </c>
      <c r="BB17">
        <v>2.7094485647969053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58.968568256531768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2.7900239261797579</v>
      </c>
      <c r="L18">
        <v>9.1800823794977724</v>
      </c>
      <c r="M18">
        <v>2.5599963909003525</v>
      </c>
      <c r="N18">
        <v>2.8499854162846905</v>
      </c>
      <c r="O18">
        <v>3.1602664776119407</v>
      </c>
      <c r="P18">
        <v>5.2101562747943877</v>
      </c>
      <c r="Q18">
        <v>0.40994558581644808</v>
      </c>
      <c r="R18">
        <v>1.2697485499653818</v>
      </c>
      <c r="S18">
        <v>0.62993691029900334</v>
      </c>
      <c r="T18">
        <v>1.560483181208054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3.0284471900080159</v>
      </c>
      <c r="AC18">
        <v>1.9413117643202127</v>
      </c>
      <c r="AD18">
        <v>0</v>
      </c>
      <c r="AE18">
        <v>3.2808167781193309</v>
      </c>
      <c r="AF18">
        <v>1.5172891115955895</v>
      </c>
      <c r="AG18">
        <v>4.8067919922820224</v>
      </c>
      <c r="AH18">
        <v>1.6909855066392701</v>
      </c>
      <c r="AI18">
        <v>0</v>
      </c>
      <c r="AJ18">
        <v>0</v>
      </c>
      <c r="AK18">
        <v>0</v>
      </c>
      <c r="AL18">
        <v>0</v>
      </c>
      <c r="AM18">
        <v>1.5142231335718392</v>
      </c>
      <c r="AN18">
        <v>4.5978458414645311E-2</v>
      </c>
      <c r="AO18">
        <v>0</v>
      </c>
      <c r="AP18">
        <v>0</v>
      </c>
      <c r="AQ18">
        <v>2.4108037231956723</v>
      </c>
      <c r="AR18">
        <v>0</v>
      </c>
      <c r="AS18">
        <v>3.0284462178368341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2.9122536212686567</v>
      </c>
      <c r="AZ18">
        <v>0</v>
      </c>
      <c r="BA18">
        <v>0.45108216867469875</v>
      </c>
      <c r="BB18">
        <v>2.7094485647969053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58.958503323281484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2.7899738993467778</v>
      </c>
      <c r="L19">
        <v>9.1800823794977724</v>
      </c>
      <c r="M19">
        <v>2.5599963909003525</v>
      </c>
      <c r="N19">
        <v>2.8499854162846905</v>
      </c>
      <c r="O19">
        <v>3.1602664776119407</v>
      </c>
      <c r="P19">
        <v>5.2101562747943877</v>
      </c>
      <c r="Q19">
        <v>0.40993805077498663</v>
      </c>
      <c r="R19">
        <v>1.2697485499653818</v>
      </c>
      <c r="S19">
        <v>0.57021354700854687</v>
      </c>
      <c r="T19">
        <v>1.560483181208054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3.0284471900080159</v>
      </c>
      <c r="AC19">
        <v>1.9413117643202127</v>
      </c>
      <c r="AD19">
        <v>0</v>
      </c>
      <c r="AE19">
        <v>3.2808167781193309</v>
      </c>
      <c r="AF19">
        <v>1.5172891115955895</v>
      </c>
      <c r="AG19">
        <v>4.8067919922820224</v>
      </c>
      <c r="AH19">
        <v>2.0714573105207759</v>
      </c>
      <c r="AI19">
        <v>0</v>
      </c>
      <c r="AJ19">
        <v>0</v>
      </c>
      <c r="AK19">
        <v>0</v>
      </c>
      <c r="AL19">
        <v>0</v>
      </c>
      <c r="AM19">
        <v>1.5142231335718392</v>
      </c>
      <c r="AN19">
        <v>4.5978458414645311E-2</v>
      </c>
      <c r="AO19">
        <v>0</v>
      </c>
      <c r="AP19">
        <v>0</v>
      </c>
      <c r="AQ19">
        <v>2.4108037231956723</v>
      </c>
      <c r="AR19">
        <v>0</v>
      </c>
      <c r="AS19">
        <v>3.0284462178368341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2.9122536212686567</v>
      </c>
      <c r="AZ19">
        <v>0</v>
      </c>
      <c r="BA19">
        <v>0.53014745544554454</v>
      </c>
      <c r="BB19">
        <v>2.7094485647969053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59.35825948876893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2.7899779123418149</v>
      </c>
      <c r="L20">
        <v>9.1800823794977724</v>
      </c>
      <c r="M20">
        <v>2.5599963909003525</v>
      </c>
      <c r="N20">
        <v>2.8499854162846905</v>
      </c>
      <c r="O20">
        <v>3.1602664776119407</v>
      </c>
      <c r="P20">
        <v>5.2101562747943877</v>
      </c>
      <c r="Q20">
        <v>0.40993805077498663</v>
      </c>
      <c r="R20">
        <v>1.2697485499653818</v>
      </c>
      <c r="S20">
        <v>0.6299257695652174</v>
      </c>
      <c r="T20">
        <v>1.560483181208054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3.0284471900080159</v>
      </c>
      <c r="AC20">
        <v>1.9413117643202127</v>
      </c>
      <c r="AD20">
        <v>0</v>
      </c>
      <c r="AE20">
        <v>3.2808167781193309</v>
      </c>
      <c r="AF20">
        <v>1.5172891115955895</v>
      </c>
      <c r="AG20">
        <v>4.8067919922820224</v>
      </c>
      <c r="AH20">
        <v>3.8047174096012872</v>
      </c>
      <c r="AI20">
        <v>0</v>
      </c>
      <c r="AJ20">
        <v>0</v>
      </c>
      <c r="AK20">
        <v>0</v>
      </c>
      <c r="AL20">
        <v>0</v>
      </c>
      <c r="AM20">
        <v>1.5142231335718392</v>
      </c>
      <c r="AN20">
        <v>4.5978458414645311E-2</v>
      </c>
      <c r="AO20">
        <v>0</v>
      </c>
      <c r="AP20">
        <v>0</v>
      </c>
      <c r="AQ20">
        <v>2.4108037231956723</v>
      </c>
      <c r="AR20">
        <v>0</v>
      </c>
      <c r="AS20">
        <v>3.0284462178368341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2.9122536212686567</v>
      </c>
      <c r="AZ20">
        <v>0</v>
      </c>
      <c r="BA20">
        <v>0.98104393582887695</v>
      </c>
      <c r="BB20">
        <v>2.7094485647969053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61.602132303784479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2.7899779123418149</v>
      </c>
      <c r="L21">
        <v>9.1800823794977724</v>
      </c>
      <c r="M21">
        <v>2.5599963909003525</v>
      </c>
      <c r="N21">
        <v>2.8499854162846905</v>
      </c>
      <c r="O21">
        <v>3.1602664776119407</v>
      </c>
      <c r="P21">
        <v>5.2101562747943877</v>
      </c>
      <c r="Q21">
        <v>0.40994558581644808</v>
      </c>
      <c r="R21">
        <v>1.2697485499653818</v>
      </c>
      <c r="S21">
        <v>0.62993691029900334</v>
      </c>
      <c r="T21">
        <v>1.560483181208054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3.0284471900080159</v>
      </c>
      <c r="AC21">
        <v>1.9413117643202127</v>
      </c>
      <c r="AD21">
        <v>0</v>
      </c>
      <c r="AE21">
        <v>3.2808167781193309</v>
      </c>
      <c r="AF21">
        <v>1.5172891115955895</v>
      </c>
      <c r="AG21">
        <v>4.8067919922820224</v>
      </c>
      <c r="AH21">
        <v>3.8047174096012872</v>
      </c>
      <c r="AI21">
        <v>0</v>
      </c>
      <c r="AJ21">
        <v>0</v>
      </c>
      <c r="AK21">
        <v>0</v>
      </c>
      <c r="AL21">
        <v>0</v>
      </c>
      <c r="AM21">
        <v>1.5142231335718392</v>
      </c>
      <c r="AN21">
        <v>4.5978458414645311E-2</v>
      </c>
      <c r="AO21">
        <v>0</v>
      </c>
      <c r="AP21">
        <v>0</v>
      </c>
      <c r="AQ21">
        <v>2.4108037231956723</v>
      </c>
      <c r="AR21">
        <v>0</v>
      </c>
      <c r="AS21">
        <v>3.0284462178368341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2.9122536212686567</v>
      </c>
      <c r="AZ21">
        <v>0</v>
      </c>
      <c r="BA21">
        <v>0.98104393582887695</v>
      </c>
      <c r="BB21">
        <v>2.7094485647969053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61.602150979559731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2.7899779123418149</v>
      </c>
      <c r="L22">
        <v>9.1800823794977724</v>
      </c>
      <c r="M22">
        <v>2.5599963909003525</v>
      </c>
      <c r="N22">
        <v>2.8499854162846905</v>
      </c>
      <c r="O22">
        <v>3.1602664776119407</v>
      </c>
      <c r="P22">
        <v>5.2101562747943877</v>
      </c>
      <c r="Q22">
        <v>0.40994558581644808</v>
      </c>
      <c r="R22">
        <v>1.2697485499653818</v>
      </c>
      <c r="S22">
        <v>0.62993691029900334</v>
      </c>
      <c r="T22">
        <v>1.560483181208054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3.0284471900080159</v>
      </c>
      <c r="AC22">
        <v>1.9413117643202127</v>
      </c>
      <c r="AD22">
        <v>0</v>
      </c>
      <c r="AE22">
        <v>3.2808167781193309</v>
      </c>
      <c r="AF22">
        <v>1.5172891115955895</v>
      </c>
      <c r="AG22">
        <v>4.8067919922820224</v>
      </c>
      <c r="AH22">
        <v>3.8047174096012872</v>
      </c>
      <c r="AI22">
        <v>0</v>
      </c>
      <c r="AJ22">
        <v>0</v>
      </c>
      <c r="AK22">
        <v>0</v>
      </c>
      <c r="AL22">
        <v>0</v>
      </c>
      <c r="AM22">
        <v>1.5142231335718392</v>
      </c>
      <c r="AN22">
        <v>4.5978458414645311E-2</v>
      </c>
      <c r="AO22">
        <v>0</v>
      </c>
      <c r="AP22">
        <v>0</v>
      </c>
      <c r="AQ22">
        <v>2.4108037231956723</v>
      </c>
      <c r="AR22">
        <v>0</v>
      </c>
      <c r="AS22">
        <v>3.0284462178368341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2.9122536212686567</v>
      </c>
      <c r="AZ22">
        <v>0</v>
      </c>
      <c r="BA22">
        <v>0.98104393582887695</v>
      </c>
      <c r="BB22">
        <v>2.7094485647969053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61.602150979559731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2.7899779123418149</v>
      </c>
      <c r="L23">
        <v>9.179959007386838</v>
      </c>
      <c r="M23">
        <v>2.5599963909003525</v>
      </c>
      <c r="N23">
        <v>2.8499854162846905</v>
      </c>
      <c r="O23">
        <v>3.1602664776119407</v>
      </c>
      <c r="P23">
        <v>5.2101562747943877</v>
      </c>
      <c r="Q23">
        <v>0.40957327804487181</v>
      </c>
      <c r="R23">
        <v>1.2697485499653818</v>
      </c>
      <c r="S23">
        <v>0.63006089603024573</v>
      </c>
      <c r="T23">
        <v>1.560483181208054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3.0284471900080159</v>
      </c>
      <c r="AC23">
        <v>1.9413117643202127</v>
      </c>
      <c r="AD23">
        <v>0</v>
      </c>
      <c r="AE23">
        <v>3.2808167781193309</v>
      </c>
      <c r="AF23">
        <v>1.5172891115955895</v>
      </c>
      <c r="AG23">
        <v>4.8067919922820224</v>
      </c>
      <c r="AH23">
        <v>3.8047174096012872</v>
      </c>
      <c r="AI23">
        <v>0</v>
      </c>
      <c r="AJ23">
        <v>0</v>
      </c>
      <c r="AK23">
        <v>0</v>
      </c>
      <c r="AL23">
        <v>0</v>
      </c>
      <c r="AM23">
        <v>1.5142231335718392</v>
      </c>
      <c r="AN23">
        <v>4.5978458414645311E-2</v>
      </c>
      <c r="AO23">
        <v>0</v>
      </c>
      <c r="AP23">
        <v>0</v>
      </c>
      <c r="AQ23">
        <v>2.4108037231956723</v>
      </c>
      <c r="AR23">
        <v>0</v>
      </c>
      <c r="AS23">
        <v>3.0284462178368341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2.9122536212686567</v>
      </c>
      <c r="AZ23">
        <v>0</v>
      </c>
      <c r="BA23">
        <v>0.98104393582887695</v>
      </c>
      <c r="BB23">
        <v>2.7094485647969053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61.601779285408455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2.7899779123418149</v>
      </c>
      <c r="L24">
        <v>9.1801105482670842</v>
      </c>
      <c r="M24">
        <v>2.5599963909003525</v>
      </c>
      <c r="N24">
        <v>2.8499854162846905</v>
      </c>
      <c r="O24">
        <v>3.1602664776119407</v>
      </c>
      <c r="P24">
        <v>5.2101562747943877</v>
      </c>
      <c r="Q24">
        <v>0.40957327804487181</v>
      </c>
      <c r="R24">
        <v>1.2697485499653818</v>
      </c>
      <c r="S24">
        <v>0.63006089603024573</v>
      </c>
      <c r="T24">
        <v>1.560483181208054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3.0284471900080159</v>
      </c>
      <c r="AC24">
        <v>1.9413117643202127</v>
      </c>
      <c r="AD24">
        <v>0</v>
      </c>
      <c r="AE24">
        <v>3.2808167781193309</v>
      </c>
      <c r="AF24">
        <v>1.5172891115955895</v>
      </c>
      <c r="AG24">
        <v>4.8067919922820224</v>
      </c>
      <c r="AH24">
        <v>3.8047174096012872</v>
      </c>
      <c r="AI24">
        <v>0</v>
      </c>
      <c r="AJ24">
        <v>0</v>
      </c>
      <c r="AK24">
        <v>0</v>
      </c>
      <c r="AL24">
        <v>0</v>
      </c>
      <c r="AM24">
        <v>1.5142231335718392</v>
      </c>
      <c r="AN24">
        <v>4.5978458414645311E-2</v>
      </c>
      <c r="AO24">
        <v>0</v>
      </c>
      <c r="AP24">
        <v>0</v>
      </c>
      <c r="AQ24">
        <v>2.4108037231956723</v>
      </c>
      <c r="AR24">
        <v>0</v>
      </c>
      <c r="AS24">
        <v>3.0284462178368341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2.9122536212686567</v>
      </c>
      <c r="AZ24">
        <v>0</v>
      </c>
      <c r="BA24">
        <v>0.98104393582887695</v>
      </c>
      <c r="BB24">
        <v>2.7094485647969053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61.601930826288701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2.7899779123418149</v>
      </c>
      <c r="L25">
        <v>9.1801784990200979</v>
      </c>
      <c r="M25">
        <v>2.5599963909003525</v>
      </c>
      <c r="N25">
        <v>2.8499854162846905</v>
      </c>
      <c r="O25">
        <v>3.1602664776119407</v>
      </c>
      <c r="P25">
        <v>5.2101562747943877</v>
      </c>
      <c r="Q25">
        <v>0.40994653948241538</v>
      </c>
      <c r="R25">
        <v>1.2697485499653818</v>
      </c>
      <c r="S25">
        <v>0.6101481761177755</v>
      </c>
      <c r="T25">
        <v>1.560483181208054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3.0284471900080159</v>
      </c>
      <c r="AC25">
        <v>0.97065579541139513</v>
      </c>
      <c r="AD25">
        <v>0.88125326344468691</v>
      </c>
      <c r="AE25">
        <v>3.2808167781193309</v>
      </c>
      <c r="AF25">
        <v>1.5172891115955895</v>
      </c>
      <c r="AG25">
        <v>4.8067919922820224</v>
      </c>
      <c r="AH25">
        <v>3.8047174096012872</v>
      </c>
      <c r="AI25">
        <v>0</v>
      </c>
      <c r="AJ25">
        <v>0</v>
      </c>
      <c r="AK25">
        <v>0</v>
      </c>
      <c r="AL25">
        <v>0</v>
      </c>
      <c r="AM25">
        <v>1.5142231335718392</v>
      </c>
      <c r="AN25">
        <v>4.5978458414645311E-2</v>
      </c>
      <c r="AO25">
        <v>0</v>
      </c>
      <c r="AP25">
        <v>0</v>
      </c>
      <c r="AQ25">
        <v>2.4108037231956723</v>
      </c>
      <c r="AR25">
        <v>0</v>
      </c>
      <c r="AS25">
        <v>3.0284462178368341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2.9122536212686567</v>
      </c>
      <c r="AZ25">
        <v>0</v>
      </c>
      <c r="BA25">
        <v>1.02</v>
      </c>
      <c r="BB25">
        <v>2.7094485647969053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61.532012677273784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2.7900365035474382</v>
      </c>
      <c r="L26">
        <v>9.1798015572494158</v>
      </c>
      <c r="M26">
        <v>2.5599963909003525</v>
      </c>
      <c r="N26">
        <v>2.8499854162846905</v>
      </c>
      <c r="O26">
        <v>3.1602664776119407</v>
      </c>
      <c r="P26">
        <v>5.2101562747943877</v>
      </c>
      <c r="Q26">
        <v>0.40994653948241538</v>
      </c>
      <c r="R26">
        <v>1.2697913501161888</v>
      </c>
      <c r="S26">
        <v>0.62993492895015912</v>
      </c>
      <c r="T26">
        <v>1.560483181208054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3.0284471900080159</v>
      </c>
      <c r="AC26">
        <v>0.97065579541139513</v>
      </c>
      <c r="AD26">
        <v>0.88125326344468691</v>
      </c>
      <c r="AE26">
        <v>3.2808167781193309</v>
      </c>
      <c r="AF26">
        <v>1.5172891115955895</v>
      </c>
      <c r="AG26">
        <v>4.8067919922820224</v>
      </c>
      <c r="AH26">
        <v>3.8047174096012872</v>
      </c>
      <c r="AI26">
        <v>0</v>
      </c>
      <c r="AJ26">
        <v>0</v>
      </c>
      <c r="AK26">
        <v>0</v>
      </c>
      <c r="AL26">
        <v>0</v>
      </c>
      <c r="AM26">
        <v>1.5142231335718392</v>
      </c>
      <c r="AN26">
        <v>4.5978458414645311E-2</v>
      </c>
      <c r="AO26">
        <v>0</v>
      </c>
      <c r="AP26">
        <v>0</v>
      </c>
      <c r="AQ26">
        <v>2.4108037231956723</v>
      </c>
      <c r="AR26">
        <v>0</v>
      </c>
      <c r="AS26">
        <v>3.0284462178368341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2.9122536212686567</v>
      </c>
      <c r="AZ26">
        <v>0</v>
      </c>
      <c r="BA26">
        <v>1.02</v>
      </c>
      <c r="BB26">
        <v>2.7094485647969053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61.551523879691921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2.7900365035474382</v>
      </c>
      <c r="L27">
        <v>9.1798015572494158</v>
      </c>
      <c r="M27">
        <v>2.5599963909003525</v>
      </c>
      <c r="N27">
        <v>2.8499854162846905</v>
      </c>
      <c r="O27">
        <v>3.1602664776119407</v>
      </c>
      <c r="P27">
        <v>5.2101562747943877</v>
      </c>
      <c r="Q27">
        <v>0.40994653948241538</v>
      </c>
      <c r="R27">
        <v>1.2697913501161888</v>
      </c>
      <c r="S27">
        <v>0.62993492895015912</v>
      </c>
      <c r="T27">
        <v>1.560483181208054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3.0284471900080159</v>
      </c>
      <c r="AC27">
        <v>0.97065579541139513</v>
      </c>
      <c r="AD27">
        <v>0.88125326344468691</v>
      </c>
      <c r="AE27">
        <v>3.2808167781193309</v>
      </c>
      <c r="AF27">
        <v>1.5172891115955895</v>
      </c>
      <c r="AG27">
        <v>4.8067919922820224</v>
      </c>
      <c r="AH27">
        <v>3.8047174096012872</v>
      </c>
      <c r="AI27">
        <v>0.31929474169692423</v>
      </c>
      <c r="AJ27">
        <v>0</v>
      </c>
      <c r="AK27">
        <v>0</v>
      </c>
      <c r="AL27">
        <v>0</v>
      </c>
      <c r="AM27">
        <v>1.5142231335718392</v>
      </c>
      <c r="AN27">
        <v>4.5978458414645311E-2</v>
      </c>
      <c r="AO27">
        <v>0</v>
      </c>
      <c r="AP27">
        <v>0</v>
      </c>
      <c r="AQ27">
        <v>1.2054018615978361</v>
      </c>
      <c r="AR27">
        <v>0</v>
      </c>
      <c r="AS27">
        <v>3.0284462178368341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2.9122536212686567</v>
      </c>
      <c r="AZ27">
        <v>0</v>
      </c>
      <c r="BA27">
        <v>1.02</v>
      </c>
      <c r="BB27">
        <v>2.7094485647969053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60.665416759791007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2.7900365035474382</v>
      </c>
      <c r="L28">
        <v>9.1798015572494158</v>
      </c>
      <c r="M28">
        <v>2.5599963909003525</v>
      </c>
      <c r="N28">
        <v>2.8499854162846905</v>
      </c>
      <c r="O28">
        <v>3.1602664776119407</v>
      </c>
      <c r="P28">
        <v>5.2101562747943877</v>
      </c>
      <c r="Q28">
        <v>0.40994653948241538</v>
      </c>
      <c r="R28">
        <v>1.2697913501161888</v>
      </c>
      <c r="S28">
        <v>0.62993492895015912</v>
      </c>
      <c r="T28">
        <v>1.560483181208054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3.0284471900080159</v>
      </c>
      <c r="AC28">
        <v>0.97065579541139513</v>
      </c>
      <c r="AD28">
        <v>0.88125326344468691</v>
      </c>
      <c r="AE28">
        <v>3.2808167781193309</v>
      </c>
      <c r="AF28">
        <v>1.5172891115955895</v>
      </c>
      <c r="AG28">
        <v>4.8067919922820224</v>
      </c>
      <c r="AH28">
        <v>3.8047174096012872</v>
      </c>
      <c r="AI28">
        <v>0.51087153465220636</v>
      </c>
      <c r="AJ28">
        <v>0</v>
      </c>
      <c r="AK28">
        <v>0</v>
      </c>
      <c r="AL28">
        <v>0</v>
      </c>
      <c r="AM28">
        <v>1.5142231335718392</v>
      </c>
      <c r="AN28">
        <v>4.5978458414645311E-2</v>
      </c>
      <c r="AO28">
        <v>0</v>
      </c>
      <c r="AP28">
        <v>0</v>
      </c>
      <c r="AQ28">
        <v>0</v>
      </c>
      <c r="AR28">
        <v>0</v>
      </c>
      <c r="AS28">
        <v>3.0284462178368341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2.9122536212686567</v>
      </c>
      <c r="AZ28">
        <v>0</v>
      </c>
      <c r="BA28">
        <v>1.02</v>
      </c>
      <c r="BB28">
        <v>2.7094485647969053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59.651591691148454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2.7900365035474382</v>
      </c>
      <c r="L29">
        <v>9.1798015572494158</v>
      </c>
      <c r="M29">
        <v>2.5599963909003525</v>
      </c>
      <c r="N29">
        <v>2.8499854162846905</v>
      </c>
      <c r="O29">
        <v>3.1602664776119407</v>
      </c>
      <c r="P29">
        <v>5.2101562747943877</v>
      </c>
      <c r="Q29">
        <v>0.40994653948241538</v>
      </c>
      <c r="R29">
        <v>1.1395184868353121</v>
      </c>
      <c r="S29">
        <v>0.62993492895015912</v>
      </c>
      <c r="T29">
        <v>1.560483181208054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3.0284471900080159</v>
      </c>
      <c r="AC29">
        <v>0.97065579541139513</v>
      </c>
      <c r="AD29">
        <v>0.88125326344468691</v>
      </c>
      <c r="AE29">
        <v>3.2808167781193309</v>
      </c>
      <c r="AF29">
        <v>1.5172891115955895</v>
      </c>
      <c r="AG29">
        <v>4.8067919922820224</v>
      </c>
      <c r="AH29">
        <v>3.8047174096012872</v>
      </c>
      <c r="AI29">
        <v>3.280816703463755</v>
      </c>
      <c r="AJ29">
        <v>0</v>
      </c>
      <c r="AK29">
        <v>0</v>
      </c>
      <c r="AL29">
        <v>0</v>
      </c>
      <c r="AM29">
        <v>1.5142231335718392</v>
      </c>
      <c r="AN29">
        <v>4.5978458414645311E-2</v>
      </c>
      <c r="AO29">
        <v>0</v>
      </c>
      <c r="AP29">
        <v>0</v>
      </c>
      <c r="AQ29">
        <v>0</v>
      </c>
      <c r="AR29">
        <v>0</v>
      </c>
      <c r="AS29">
        <v>3.0284462178368341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2.9122536212686567</v>
      </c>
      <c r="AZ29">
        <v>0</v>
      </c>
      <c r="BA29">
        <v>1.02</v>
      </c>
      <c r="BB29">
        <v>2.7094485647969053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62.291263996679128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2.7900365035474382</v>
      </c>
      <c r="L30">
        <v>9.1798015572494158</v>
      </c>
      <c r="M30">
        <v>2.5599963909003525</v>
      </c>
      <c r="N30">
        <v>2.8499854162846905</v>
      </c>
      <c r="O30">
        <v>3.1602664776119407</v>
      </c>
      <c r="P30">
        <v>5.2101562747943877</v>
      </c>
      <c r="Q30">
        <v>0.40994653948241538</v>
      </c>
      <c r="R30">
        <v>1.1395184868353121</v>
      </c>
      <c r="S30">
        <v>0.62993492895015912</v>
      </c>
      <c r="T30">
        <v>1.560483181208054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3.0284471900080159</v>
      </c>
      <c r="AC30">
        <v>0.97065579541139513</v>
      </c>
      <c r="AD30">
        <v>0.88125326344468691</v>
      </c>
      <c r="AE30">
        <v>3.2808167781193309</v>
      </c>
      <c r="AF30">
        <v>1.5172891115955895</v>
      </c>
      <c r="AG30">
        <v>4.8067919922820224</v>
      </c>
      <c r="AH30">
        <v>3.8047174096012872</v>
      </c>
      <c r="AI30">
        <v>3.280816703463755</v>
      </c>
      <c r="AJ30">
        <v>0</v>
      </c>
      <c r="AK30">
        <v>0</v>
      </c>
      <c r="AL30">
        <v>0</v>
      </c>
      <c r="AM30">
        <v>1.5142231335718392</v>
      </c>
      <c r="AN30">
        <v>4.5978458414645311E-2</v>
      </c>
      <c r="AO30">
        <v>0</v>
      </c>
      <c r="AP30">
        <v>0</v>
      </c>
      <c r="AQ30">
        <v>0</v>
      </c>
      <c r="AR30">
        <v>0</v>
      </c>
      <c r="AS30">
        <v>3.0284462178368341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2.9122536212686567</v>
      </c>
      <c r="AZ30">
        <v>0</v>
      </c>
      <c r="BA30">
        <v>1.02</v>
      </c>
      <c r="BB30">
        <v>2.7094485647969053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62.291263996679128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2.7899779123418149</v>
      </c>
      <c r="L31">
        <v>9.1800069949654972</v>
      </c>
      <c r="M31">
        <v>2.5599963909003525</v>
      </c>
      <c r="N31">
        <v>2.8499854162846905</v>
      </c>
      <c r="O31">
        <v>3.1602664776119407</v>
      </c>
      <c r="P31">
        <v>5.2101562747943877</v>
      </c>
      <c r="Q31">
        <v>0.40957327804487181</v>
      </c>
      <c r="R31">
        <v>1.2696603216239561</v>
      </c>
      <c r="S31">
        <v>0.63006089603024573</v>
      </c>
      <c r="T31">
        <v>1.5618493333333334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3.0284471900080159</v>
      </c>
      <c r="AC31">
        <v>0.97065579541139513</v>
      </c>
      <c r="AD31">
        <v>0.88125326344468691</v>
      </c>
      <c r="AE31">
        <v>3.2808167781193309</v>
      </c>
      <c r="AF31">
        <v>1.5172891115955895</v>
      </c>
      <c r="AG31">
        <v>4.8067919922820224</v>
      </c>
      <c r="AH31">
        <v>3.8047174096012872</v>
      </c>
      <c r="AI31">
        <v>3.280816703463755</v>
      </c>
      <c r="AJ31">
        <v>0</v>
      </c>
      <c r="AK31">
        <v>0</v>
      </c>
      <c r="AL31">
        <v>0</v>
      </c>
      <c r="AM31">
        <v>1.5142231335718392</v>
      </c>
      <c r="AN31">
        <v>4.5978458414645311E-2</v>
      </c>
      <c r="AO31">
        <v>0</v>
      </c>
      <c r="AP31">
        <v>0</v>
      </c>
      <c r="AQ31">
        <v>0</v>
      </c>
      <c r="AR31">
        <v>0</v>
      </c>
      <c r="AS31">
        <v>3.0284462178368341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2.9122536212686567</v>
      </c>
      <c r="AZ31">
        <v>0</v>
      </c>
      <c r="BA31">
        <v>1.02</v>
      </c>
      <c r="BB31">
        <v>2.8994099032882015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62.612632874237349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2.7899779123418149</v>
      </c>
      <c r="L32">
        <v>9.1799440136566641</v>
      </c>
      <c r="M32">
        <v>2.5599963909003525</v>
      </c>
      <c r="N32">
        <v>2.8499854162846905</v>
      </c>
      <c r="O32">
        <v>3.1602664776119407</v>
      </c>
      <c r="P32">
        <v>5.2101562747943877</v>
      </c>
      <c r="Q32">
        <v>0.40968673747980611</v>
      </c>
      <c r="R32">
        <v>1.2797347755371902</v>
      </c>
      <c r="S32">
        <v>0.62945903999999997</v>
      </c>
      <c r="T32">
        <v>1.5618493333333334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1.5142235950040079</v>
      </c>
      <c r="AC32">
        <v>0.97065579541139513</v>
      </c>
      <c r="AD32">
        <v>0.88125326344468691</v>
      </c>
      <c r="AE32">
        <v>3.2808167781193309</v>
      </c>
      <c r="AF32">
        <v>1.5172891115955895</v>
      </c>
      <c r="AG32">
        <v>4.8067919922820224</v>
      </c>
      <c r="AH32">
        <v>3.8047174096012872</v>
      </c>
      <c r="AI32">
        <v>3.280816703463755</v>
      </c>
      <c r="AJ32">
        <v>0</v>
      </c>
      <c r="AK32">
        <v>0</v>
      </c>
      <c r="AL32">
        <v>0</v>
      </c>
      <c r="AM32">
        <v>1.5142231335718392</v>
      </c>
      <c r="AN32">
        <v>4.5978458414645311E-2</v>
      </c>
      <c r="AO32">
        <v>0</v>
      </c>
      <c r="AP32">
        <v>0</v>
      </c>
      <c r="AQ32">
        <v>0</v>
      </c>
      <c r="AR32">
        <v>0</v>
      </c>
      <c r="AS32">
        <v>3.0284462178368341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2.9122536212686567</v>
      </c>
      <c r="AZ32">
        <v>0</v>
      </c>
      <c r="BA32">
        <v>1.02</v>
      </c>
      <c r="BB32">
        <v>2.8994099032882015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61.107932355242433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2.7899779123418149</v>
      </c>
      <c r="L33">
        <v>9.179959007386838</v>
      </c>
      <c r="M33">
        <v>2.5599963909003525</v>
      </c>
      <c r="N33">
        <v>2.8499854162846905</v>
      </c>
      <c r="O33">
        <v>3.1602664776119407</v>
      </c>
      <c r="P33">
        <v>5.2101562747943877</v>
      </c>
      <c r="Q33">
        <v>0.40968673747980611</v>
      </c>
      <c r="R33">
        <v>1.1895668312365757</v>
      </c>
      <c r="S33">
        <v>0.62945903999999997</v>
      </c>
      <c r="T33">
        <v>1.5618493333333334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1.5142235950040079</v>
      </c>
      <c r="AC33">
        <v>0.97065579541139513</v>
      </c>
      <c r="AD33">
        <v>0.88125326344468691</v>
      </c>
      <c r="AE33">
        <v>3.2808167781193309</v>
      </c>
      <c r="AF33">
        <v>1.5172891115955895</v>
      </c>
      <c r="AG33">
        <v>4.8067919922820224</v>
      </c>
      <c r="AH33">
        <v>3.8047174096012872</v>
      </c>
      <c r="AI33">
        <v>3.280816703463755</v>
      </c>
      <c r="AJ33">
        <v>0</v>
      </c>
      <c r="AK33">
        <v>0</v>
      </c>
      <c r="AL33">
        <v>0</v>
      </c>
      <c r="AM33">
        <v>1.5142231335718392</v>
      </c>
      <c r="AN33">
        <v>4.5978458414645311E-2</v>
      </c>
      <c r="AO33">
        <v>0</v>
      </c>
      <c r="AP33">
        <v>0</v>
      </c>
      <c r="AQ33">
        <v>0</v>
      </c>
      <c r="AR33">
        <v>0</v>
      </c>
      <c r="AS33">
        <v>3.0284462178368341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2.9122536212686567</v>
      </c>
      <c r="AZ33">
        <v>0</v>
      </c>
      <c r="BA33">
        <v>1.02</v>
      </c>
      <c r="BB33">
        <v>2.8994099032882015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61.017779404671991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2.7899779123418149</v>
      </c>
      <c r="L34">
        <v>9.179959007386838</v>
      </c>
      <c r="M34">
        <v>2.5599963909003525</v>
      </c>
      <c r="N34">
        <v>2.8499854162846905</v>
      </c>
      <c r="O34">
        <v>3.1602664776119407</v>
      </c>
      <c r="P34">
        <v>5.2101562747943877</v>
      </c>
      <c r="Q34">
        <v>0.40968673747980611</v>
      </c>
      <c r="R34">
        <v>1.2696603216239561</v>
      </c>
      <c r="S34">
        <v>0.62945903999999997</v>
      </c>
      <c r="T34">
        <v>1.5618493333333334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1.5142235950040079</v>
      </c>
      <c r="AC34">
        <v>0.97065579541139513</v>
      </c>
      <c r="AD34">
        <v>0.88125326344468691</v>
      </c>
      <c r="AE34">
        <v>3.2808167781193309</v>
      </c>
      <c r="AF34">
        <v>1.5172891115955895</v>
      </c>
      <c r="AG34">
        <v>4.8067919922820224</v>
      </c>
      <c r="AH34">
        <v>3.8047174096012872</v>
      </c>
      <c r="AI34">
        <v>3.280816703463755</v>
      </c>
      <c r="AJ34">
        <v>0</v>
      </c>
      <c r="AK34">
        <v>0</v>
      </c>
      <c r="AL34">
        <v>0</v>
      </c>
      <c r="AM34">
        <v>1.5142231335718392</v>
      </c>
      <c r="AN34">
        <v>4.5978458414645311E-2</v>
      </c>
      <c r="AO34">
        <v>0</v>
      </c>
      <c r="AP34">
        <v>0</v>
      </c>
      <c r="AQ34">
        <v>0</v>
      </c>
      <c r="AR34">
        <v>0</v>
      </c>
      <c r="AS34">
        <v>3.0284462178368341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2.9122536212686567</v>
      </c>
      <c r="AZ34">
        <v>0</v>
      </c>
      <c r="BA34">
        <v>1.02</v>
      </c>
      <c r="BB34">
        <v>2.8994099032882015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61.097872895059368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2.7899779123418149</v>
      </c>
      <c r="L35">
        <v>9.179959007386838</v>
      </c>
      <c r="M35">
        <v>2.5599963909003525</v>
      </c>
      <c r="N35">
        <v>2.8499854162846905</v>
      </c>
      <c r="O35">
        <v>3.1602664776119407</v>
      </c>
      <c r="P35">
        <v>5.2101562747943877</v>
      </c>
      <c r="Q35">
        <v>0.40968673747980611</v>
      </c>
      <c r="R35">
        <v>1.2696603216239561</v>
      </c>
      <c r="S35">
        <v>0.62945903999999997</v>
      </c>
      <c r="T35">
        <v>1.5618493333333334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1.5142235950040079</v>
      </c>
      <c r="AC35">
        <v>0.97065579541139513</v>
      </c>
      <c r="AD35">
        <v>0.88125326344468691</v>
      </c>
      <c r="AE35">
        <v>3.2808167781193309</v>
      </c>
      <c r="AF35">
        <v>1.5172891115955895</v>
      </c>
      <c r="AG35">
        <v>4.8067919922820224</v>
      </c>
      <c r="AH35">
        <v>3.8047174096012872</v>
      </c>
      <c r="AI35">
        <v>0.51087153465220636</v>
      </c>
      <c r="AJ35">
        <v>0</v>
      </c>
      <c r="AK35">
        <v>0</v>
      </c>
      <c r="AL35">
        <v>0</v>
      </c>
      <c r="AM35">
        <v>1.5142231335718392</v>
      </c>
      <c r="AN35">
        <v>4.5978458414645311E-2</v>
      </c>
      <c r="AO35">
        <v>0</v>
      </c>
      <c r="AP35">
        <v>0</v>
      </c>
      <c r="AQ35">
        <v>0</v>
      </c>
      <c r="AR35">
        <v>0</v>
      </c>
      <c r="AS35">
        <v>3.0284462178368341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2.9122536212686567</v>
      </c>
      <c r="AZ35">
        <v>0</v>
      </c>
      <c r="BA35">
        <v>1.02</v>
      </c>
      <c r="BB35">
        <v>2.8994099032882015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58.327927726247815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2.7899779123418149</v>
      </c>
      <c r="L36">
        <v>9.179959007386838</v>
      </c>
      <c r="M36">
        <v>2.5599963909003525</v>
      </c>
      <c r="N36">
        <v>2.8499854162846905</v>
      </c>
      <c r="O36">
        <v>3.1602664776119407</v>
      </c>
      <c r="P36">
        <v>5.2101562747943877</v>
      </c>
      <c r="Q36">
        <v>0.40968673747980611</v>
      </c>
      <c r="R36">
        <v>1.2695645834716229</v>
      </c>
      <c r="S36">
        <v>0.62945903999999997</v>
      </c>
      <c r="T36">
        <v>1.5618493333333334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1.5142235950040079</v>
      </c>
      <c r="AC36">
        <v>0.97065579541139513</v>
      </c>
      <c r="AD36">
        <v>0.88125326344468691</v>
      </c>
      <c r="AE36">
        <v>3.2808167781193309</v>
      </c>
      <c r="AF36">
        <v>1.5172891115955895</v>
      </c>
      <c r="AG36">
        <v>4.8067919922820224</v>
      </c>
      <c r="AH36">
        <v>3.8047174096012872</v>
      </c>
      <c r="AI36">
        <v>0.31929474169692423</v>
      </c>
      <c r="AJ36">
        <v>0</v>
      </c>
      <c r="AK36">
        <v>0</v>
      </c>
      <c r="AL36">
        <v>0</v>
      </c>
      <c r="AM36">
        <v>1.5142231335718392</v>
      </c>
      <c r="AN36">
        <v>4.5978458414645311E-2</v>
      </c>
      <c r="AO36">
        <v>0</v>
      </c>
      <c r="AP36">
        <v>0</v>
      </c>
      <c r="AQ36">
        <v>0</v>
      </c>
      <c r="AR36">
        <v>0</v>
      </c>
      <c r="AS36">
        <v>3.0284462178368341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2.9122536212686567</v>
      </c>
      <c r="AZ36">
        <v>0</v>
      </c>
      <c r="BA36">
        <v>1.02</v>
      </c>
      <c r="BB36">
        <v>2.8994099032882015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58.136255195140201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2.7899779123418149</v>
      </c>
      <c r="L37">
        <v>9.179959007386838</v>
      </c>
      <c r="M37">
        <v>2.5599963909003525</v>
      </c>
      <c r="N37">
        <v>2.8499854162846905</v>
      </c>
      <c r="O37">
        <v>3.1602664776119407</v>
      </c>
      <c r="P37">
        <v>5.2101562747943877</v>
      </c>
      <c r="Q37">
        <v>0.40968673747980611</v>
      </c>
      <c r="R37">
        <v>1.2697796683107276</v>
      </c>
      <c r="S37">
        <v>0.62945903999999997</v>
      </c>
      <c r="T37">
        <v>1.5618493333333334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1.5142235950040079</v>
      </c>
      <c r="AC37">
        <v>0.97065579541139513</v>
      </c>
      <c r="AD37">
        <v>0.88125326344468691</v>
      </c>
      <c r="AE37">
        <v>3.2808167781193309</v>
      </c>
      <c r="AF37">
        <v>1.5172891115955895</v>
      </c>
      <c r="AG37">
        <v>4.8067919922820224</v>
      </c>
      <c r="AH37">
        <v>3.8047174096012872</v>
      </c>
      <c r="AI37">
        <v>0</v>
      </c>
      <c r="AJ37">
        <v>0</v>
      </c>
      <c r="AK37">
        <v>0</v>
      </c>
      <c r="AL37">
        <v>0</v>
      </c>
      <c r="AM37">
        <v>1.5142231335718392</v>
      </c>
      <c r="AN37">
        <v>4.5978458414645311E-2</v>
      </c>
      <c r="AO37">
        <v>0</v>
      </c>
      <c r="AP37">
        <v>0</v>
      </c>
      <c r="AQ37">
        <v>0</v>
      </c>
      <c r="AR37">
        <v>0</v>
      </c>
      <c r="AS37">
        <v>3.0284462178368341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2.9122536212686567</v>
      </c>
      <c r="AZ37">
        <v>0</v>
      </c>
      <c r="BA37">
        <v>1.02</v>
      </c>
      <c r="BB37">
        <v>2.8994099032882015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57.817175538282385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2.7899779123418149</v>
      </c>
      <c r="L38">
        <v>9.179959007386838</v>
      </c>
      <c r="M38">
        <v>2.5599963909003525</v>
      </c>
      <c r="N38">
        <v>2.8499854162846905</v>
      </c>
      <c r="O38">
        <v>3.1602664776119407</v>
      </c>
      <c r="P38">
        <v>5.2101562747943877</v>
      </c>
      <c r="Q38">
        <v>0.40968673747980611</v>
      </c>
      <c r="R38">
        <v>1.2697796683107276</v>
      </c>
      <c r="S38">
        <v>0.62945903999999997</v>
      </c>
      <c r="T38">
        <v>1.5618493333333334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1.5142235950040079</v>
      </c>
      <c r="AC38">
        <v>0.97065579541139513</v>
      </c>
      <c r="AD38">
        <v>0.88125326344468691</v>
      </c>
      <c r="AE38">
        <v>3.2808167781193309</v>
      </c>
      <c r="AF38">
        <v>1.5172891115955895</v>
      </c>
      <c r="AG38">
        <v>4.8067919922820224</v>
      </c>
      <c r="AH38">
        <v>1.9446333758936072</v>
      </c>
      <c r="AI38">
        <v>0</v>
      </c>
      <c r="AJ38">
        <v>0</v>
      </c>
      <c r="AK38">
        <v>0</v>
      </c>
      <c r="AL38">
        <v>0</v>
      </c>
      <c r="AM38">
        <v>1.5142231335718392</v>
      </c>
      <c r="AN38">
        <v>4.5978458414645311E-2</v>
      </c>
      <c r="AO38">
        <v>0</v>
      </c>
      <c r="AP38">
        <v>0</v>
      </c>
      <c r="AQ38">
        <v>0</v>
      </c>
      <c r="AR38">
        <v>0</v>
      </c>
      <c r="AS38">
        <v>3.0284462178368341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2.9122536212686567</v>
      </c>
      <c r="AZ38">
        <v>0</v>
      </c>
      <c r="BA38">
        <v>0.52</v>
      </c>
      <c r="BB38">
        <v>2.8994099032882015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55.457091504574706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2.7899779123418149</v>
      </c>
      <c r="L39">
        <v>9.179959007386838</v>
      </c>
      <c r="M39">
        <v>2.5599963909003525</v>
      </c>
      <c r="N39">
        <v>2.8499854162846905</v>
      </c>
      <c r="O39">
        <v>3.1602664776119407</v>
      </c>
      <c r="P39">
        <v>5.2101562747943877</v>
      </c>
      <c r="Q39">
        <v>0.40968673747980611</v>
      </c>
      <c r="R39">
        <v>1.2697796683107276</v>
      </c>
      <c r="S39">
        <v>0.62945903999999997</v>
      </c>
      <c r="T39">
        <v>1.5618493333333334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1.5142235950040079</v>
      </c>
      <c r="AC39">
        <v>0.97065579541139513</v>
      </c>
      <c r="AD39">
        <v>0</v>
      </c>
      <c r="AE39">
        <v>3.2808167781193309</v>
      </c>
      <c r="AF39">
        <v>0.6743507415299439</v>
      </c>
      <c r="AG39">
        <v>4.8067919922820224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1.5142231335718392</v>
      </c>
      <c r="AN39">
        <v>4.5978458414645311E-2</v>
      </c>
      <c r="AO39">
        <v>0</v>
      </c>
      <c r="AP39">
        <v>0</v>
      </c>
      <c r="AQ39">
        <v>0</v>
      </c>
      <c r="AR39">
        <v>0</v>
      </c>
      <c r="AS39">
        <v>3.0284462178368341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2.9122536212686567</v>
      </c>
      <c r="AZ39">
        <v>0</v>
      </c>
      <c r="BA39">
        <v>0</v>
      </c>
      <c r="BB39">
        <v>2.8994099032882015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51.268266495170764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2.7899779123418149</v>
      </c>
      <c r="L40">
        <v>9.179959007386838</v>
      </c>
      <c r="M40">
        <v>2.5599963909003525</v>
      </c>
      <c r="N40">
        <v>2.8499854162846905</v>
      </c>
      <c r="O40">
        <v>3.1602664776119407</v>
      </c>
      <c r="P40">
        <v>5.2101562747943877</v>
      </c>
      <c r="Q40">
        <v>0.40968673747980611</v>
      </c>
      <c r="R40">
        <v>1.2697796683107276</v>
      </c>
      <c r="S40">
        <v>0.62945903999999997</v>
      </c>
      <c r="T40">
        <v>1.5618493333333334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1.5142235950040079</v>
      </c>
      <c r="AC40">
        <v>0.97065579541139513</v>
      </c>
      <c r="AD40">
        <v>0</v>
      </c>
      <c r="AE40">
        <v>3.2808167781193309</v>
      </c>
      <c r="AF40">
        <v>0.6743507415299439</v>
      </c>
      <c r="AG40">
        <v>4.8067919922820224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1.5142231335718392</v>
      </c>
      <c r="AN40">
        <v>4.5978458414645311E-2</v>
      </c>
      <c r="AO40">
        <v>0</v>
      </c>
      <c r="AP40">
        <v>0</v>
      </c>
      <c r="AQ40">
        <v>0</v>
      </c>
      <c r="AR40">
        <v>0</v>
      </c>
      <c r="AS40">
        <v>3.0284462178368341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2.9122536212686567</v>
      </c>
      <c r="AZ40">
        <v>0</v>
      </c>
      <c r="BA40">
        <v>0</v>
      </c>
      <c r="BB40">
        <v>2.8994099032882015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51.268266495170764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2.7899779123418149</v>
      </c>
      <c r="L41">
        <v>9.179959007386838</v>
      </c>
      <c r="M41">
        <v>2.5599963909003525</v>
      </c>
      <c r="N41">
        <v>2.8499854162846905</v>
      </c>
      <c r="O41">
        <v>3.1602664776119407</v>
      </c>
      <c r="P41">
        <v>5.2101562747943877</v>
      </c>
      <c r="Q41">
        <v>0.40968673747980611</v>
      </c>
      <c r="R41">
        <v>1.2697796683107276</v>
      </c>
      <c r="S41">
        <v>0.62945903999999997</v>
      </c>
      <c r="T41">
        <v>1.5618493333333334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1.5142235950040079</v>
      </c>
      <c r="AC41">
        <v>0.97065579541139513</v>
      </c>
      <c r="AD41">
        <v>0</v>
      </c>
      <c r="AE41">
        <v>3.2808167781193309</v>
      </c>
      <c r="AF41">
        <v>0.6743507415299439</v>
      </c>
      <c r="AG41">
        <v>4.8067919922820224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1.5142231335718392</v>
      </c>
      <c r="AN41">
        <v>4.5978458414645311E-2</v>
      </c>
      <c r="AO41">
        <v>0</v>
      </c>
      <c r="AP41">
        <v>0</v>
      </c>
      <c r="AQ41">
        <v>0</v>
      </c>
      <c r="AR41">
        <v>0</v>
      </c>
      <c r="AS41">
        <v>3.0284462178368341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2.9122536212686567</v>
      </c>
      <c r="AZ41">
        <v>0</v>
      </c>
      <c r="BA41">
        <v>0</v>
      </c>
      <c r="BB41">
        <v>2.8994099032882015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51.268266495170764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2.7899779123418149</v>
      </c>
      <c r="L42">
        <v>9.179959007386838</v>
      </c>
      <c r="M42">
        <v>2.5599963909003525</v>
      </c>
      <c r="N42">
        <v>2.8499854162846905</v>
      </c>
      <c r="O42">
        <v>3.1602664776119407</v>
      </c>
      <c r="P42">
        <v>5.2101562747943877</v>
      </c>
      <c r="Q42">
        <v>0.40968673747980611</v>
      </c>
      <c r="R42">
        <v>1.2697796683107276</v>
      </c>
      <c r="S42">
        <v>0.62945903999999997</v>
      </c>
      <c r="T42">
        <v>1.5618493333333334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1.5142235950040079</v>
      </c>
      <c r="AC42">
        <v>0.97065579541139513</v>
      </c>
      <c r="AD42">
        <v>0</v>
      </c>
      <c r="AE42">
        <v>3.2808167781193309</v>
      </c>
      <c r="AF42">
        <v>0.6743507415299439</v>
      </c>
      <c r="AG42">
        <v>4.8067919922820224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1.5142231335718392</v>
      </c>
      <c r="AN42">
        <v>4.5978458414645311E-2</v>
      </c>
      <c r="AO42">
        <v>0</v>
      </c>
      <c r="AP42">
        <v>0</v>
      </c>
      <c r="AQ42">
        <v>0</v>
      </c>
      <c r="AR42">
        <v>0</v>
      </c>
      <c r="AS42">
        <v>3.0284462178368341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2.9122536212686567</v>
      </c>
      <c r="AZ42">
        <v>0</v>
      </c>
      <c r="BA42">
        <v>0</v>
      </c>
      <c r="BB42">
        <v>2.8994099032882015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51.268266495170764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2.7899779123418149</v>
      </c>
      <c r="L43">
        <v>9.179959007386838</v>
      </c>
      <c r="M43">
        <v>2.5599963909003525</v>
      </c>
      <c r="N43">
        <v>2.8499854162846905</v>
      </c>
      <c r="O43">
        <v>3.1602664776119407</v>
      </c>
      <c r="P43">
        <v>5.2101562747943877</v>
      </c>
      <c r="Q43">
        <v>0.40968673747980611</v>
      </c>
      <c r="R43">
        <v>1.2697796683107276</v>
      </c>
      <c r="S43">
        <v>0.62945903999999997</v>
      </c>
      <c r="T43">
        <v>1.5618493333333334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1.5142235950040079</v>
      </c>
      <c r="AC43">
        <v>0.97065579541139513</v>
      </c>
      <c r="AD43">
        <v>0</v>
      </c>
      <c r="AE43">
        <v>3.2808167781193309</v>
      </c>
      <c r="AF43">
        <v>0.6743507415299439</v>
      </c>
      <c r="AG43">
        <v>4.8067919922820224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1.5142231335718392</v>
      </c>
      <c r="AN43">
        <v>4.5978458414645311E-2</v>
      </c>
      <c r="AO43">
        <v>0</v>
      </c>
      <c r="AP43">
        <v>0</v>
      </c>
      <c r="AQ43">
        <v>0</v>
      </c>
      <c r="AR43">
        <v>0</v>
      </c>
      <c r="AS43">
        <v>3.0284462178368341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2.9122536212686567</v>
      </c>
      <c r="AZ43">
        <v>0</v>
      </c>
      <c r="BA43">
        <v>0</v>
      </c>
      <c r="BB43">
        <v>2.8994099032882015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51.268266495170764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2.7899779123418149</v>
      </c>
      <c r="L44">
        <v>9.179959007386838</v>
      </c>
      <c r="M44">
        <v>2.5599963909003525</v>
      </c>
      <c r="N44">
        <v>2.8499854162846905</v>
      </c>
      <c r="O44">
        <v>3.1602664776119407</v>
      </c>
      <c r="P44">
        <v>5.2101562747943877</v>
      </c>
      <c r="Q44">
        <v>0.40968673747980611</v>
      </c>
      <c r="R44">
        <v>1.2697796683107276</v>
      </c>
      <c r="S44">
        <v>0.62945903999999997</v>
      </c>
      <c r="T44">
        <v>1.5618493333333334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1.5142235950040079</v>
      </c>
      <c r="AC44">
        <v>0.97065579541139513</v>
      </c>
      <c r="AD44">
        <v>0</v>
      </c>
      <c r="AE44">
        <v>3.2808167781193309</v>
      </c>
      <c r="AF44">
        <v>0.6743507415299439</v>
      </c>
      <c r="AG44">
        <v>4.8067919922820224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1.5142231335718392</v>
      </c>
      <c r="AN44">
        <v>4.5978458414645311E-2</v>
      </c>
      <c r="AO44">
        <v>0</v>
      </c>
      <c r="AP44">
        <v>0</v>
      </c>
      <c r="AQ44">
        <v>0</v>
      </c>
      <c r="AR44">
        <v>0</v>
      </c>
      <c r="AS44">
        <v>3.0284462178368341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2.9122536212686567</v>
      </c>
      <c r="AZ44">
        <v>0</v>
      </c>
      <c r="BA44">
        <v>0</v>
      </c>
      <c r="BB44">
        <v>2.8994099032882015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51.268266495170764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2.7899779123418149</v>
      </c>
      <c r="L45">
        <v>9.179959007386838</v>
      </c>
      <c r="M45">
        <v>2.5599963909003525</v>
      </c>
      <c r="N45">
        <v>2.8499854162846905</v>
      </c>
      <c r="O45">
        <v>3.1602664776119407</v>
      </c>
      <c r="P45">
        <v>5.2101562747943877</v>
      </c>
      <c r="Q45">
        <v>0.40968673747980611</v>
      </c>
      <c r="R45">
        <v>1.2697796683107276</v>
      </c>
      <c r="S45">
        <v>0.62945903999999997</v>
      </c>
      <c r="T45">
        <v>1.5618493333333334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1.5142235950040079</v>
      </c>
      <c r="AC45">
        <v>0.97065579541139513</v>
      </c>
      <c r="AD45">
        <v>0</v>
      </c>
      <c r="AE45">
        <v>3.2808167781193309</v>
      </c>
      <c r="AF45">
        <v>0.6743507415299439</v>
      </c>
      <c r="AG45">
        <v>4.8067919922820224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1.5142231335718392</v>
      </c>
      <c r="AN45">
        <v>4.5978458414645311E-2</v>
      </c>
      <c r="AO45">
        <v>0</v>
      </c>
      <c r="AP45">
        <v>0</v>
      </c>
      <c r="AQ45">
        <v>0</v>
      </c>
      <c r="AR45">
        <v>0</v>
      </c>
      <c r="AS45">
        <v>3.0284462178368341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2.9122536212686567</v>
      </c>
      <c r="AZ45">
        <v>0</v>
      </c>
      <c r="BA45">
        <v>0</v>
      </c>
      <c r="BB45">
        <v>2.8994099032882015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51.268266495170764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2.7899779123418149</v>
      </c>
      <c r="L46">
        <v>9.179959007386838</v>
      </c>
      <c r="M46">
        <v>2.5599963909003525</v>
      </c>
      <c r="N46">
        <v>2.8499854162846905</v>
      </c>
      <c r="O46">
        <v>3.1602664776119407</v>
      </c>
      <c r="P46">
        <v>5.2101562747943877</v>
      </c>
      <c r="Q46">
        <v>0.40968673747980611</v>
      </c>
      <c r="R46">
        <v>1.2697796683107276</v>
      </c>
      <c r="S46">
        <v>0.62945903999999997</v>
      </c>
      <c r="T46">
        <v>1.5618493333333334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1.5142235950040079</v>
      </c>
      <c r="AC46">
        <v>0.97065579541139513</v>
      </c>
      <c r="AD46">
        <v>0</v>
      </c>
      <c r="AE46">
        <v>3.2808167781193309</v>
      </c>
      <c r="AF46">
        <v>0.6743507415299439</v>
      </c>
      <c r="AG46">
        <v>4.8067919922820224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1.5142231335718392</v>
      </c>
      <c r="AN46">
        <v>4.5978458414645311E-2</v>
      </c>
      <c r="AO46">
        <v>0</v>
      </c>
      <c r="AP46">
        <v>0</v>
      </c>
      <c r="AQ46">
        <v>0</v>
      </c>
      <c r="AR46">
        <v>0</v>
      </c>
      <c r="AS46">
        <v>3.0284462178368341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2.9122536212686567</v>
      </c>
      <c r="AZ46">
        <v>0</v>
      </c>
      <c r="BA46">
        <v>0</v>
      </c>
      <c r="BB46">
        <v>2.8994099032882015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51.268266495170764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2.7899779123418149</v>
      </c>
      <c r="L47">
        <v>9.179959007386838</v>
      </c>
      <c r="M47">
        <v>2.5599963909003525</v>
      </c>
      <c r="N47">
        <v>2.8499854162846905</v>
      </c>
      <c r="O47">
        <v>3.1602664776119407</v>
      </c>
      <c r="P47">
        <v>5.2101562747943877</v>
      </c>
      <c r="Q47">
        <v>0.40968673747980611</v>
      </c>
      <c r="R47">
        <v>1.2697796683107276</v>
      </c>
      <c r="S47">
        <v>0.62945903999999997</v>
      </c>
      <c r="T47">
        <v>1.5618493333333334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1.5142235950040079</v>
      </c>
      <c r="AC47">
        <v>0.97065579541139513</v>
      </c>
      <c r="AD47">
        <v>0</v>
      </c>
      <c r="AE47">
        <v>3.2808167781193309</v>
      </c>
      <c r="AF47">
        <v>0.6743507415299439</v>
      </c>
      <c r="AG47">
        <v>4.8067919922820224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1.5142231335718392</v>
      </c>
      <c r="AN47">
        <v>4.5978458414645311E-2</v>
      </c>
      <c r="AO47">
        <v>0</v>
      </c>
      <c r="AP47">
        <v>0</v>
      </c>
      <c r="AQ47">
        <v>0</v>
      </c>
      <c r="AR47">
        <v>0</v>
      </c>
      <c r="AS47">
        <v>3.0284462178368341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2.9122536212686567</v>
      </c>
      <c r="AZ47">
        <v>0</v>
      </c>
      <c r="BA47">
        <v>0</v>
      </c>
      <c r="BB47">
        <v>2.8994099032882015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51.268266495170764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2.7899779123418149</v>
      </c>
      <c r="L48">
        <v>9.179959007386838</v>
      </c>
      <c r="M48">
        <v>2.5599963909003525</v>
      </c>
      <c r="N48">
        <v>2.8499854162846905</v>
      </c>
      <c r="O48">
        <v>3.1602664776119407</v>
      </c>
      <c r="P48">
        <v>5.2101562747943877</v>
      </c>
      <c r="Q48">
        <v>0.40968673747980611</v>
      </c>
      <c r="R48">
        <v>1.2697796683107276</v>
      </c>
      <c r="S48">
        <v>0.62945903999999997</v>
      </c>
      <c r="T48">
        <v>1.5618493333333334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1.5142235950040079</v>
      </c>
      <c r="AC48">
        <v>0.97065579541139513</v>
      </c>
      <c r="AD48">
        <v>0</v>
      </c>
      <c r="AE48">
        <v>3.2808167781193309</v>
      </c>
      <c r="AF48">
        <v>0.6743507415299439</v>
      </c>
      <c r="AG48">
        <v>4.8067919922820224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1.5142231335718392</v>
      </c>
      <c r="AN48">
        <v>4.5978458414645311E-2</v>
      </c>
      <c r="AO48">
        <v>0</v>
      </c>
      <c r="AP48">
        <v>0</v>
      </c>
      <c r="AQ48">
        <v>0</v>
      </c>
      <c r="AR48">
        <v>0</v>
      </c>
      <c r="AS48">
        <v>3.0284462178368341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2.9122536212686567</v>
      </c>
      <c r="AZ48">
        <v>0</v>
      </c>
      <c r="BA48">
        <v>0</v>
      </c>
      <c r="BB48">
        <v>2.8994099032882015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51.268266495170764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2.7899779123418149</v>
      </c>
      <c r="L49">
        <v>9.179959007386838</v>
      </c>
      <c r="M49">
        <v>2.5599963909003525</v>
      </c>
      <c r="N49">
        <v>2.8499854162846905</v>
      </c>
      <c r="O49">
        <v>3.1602664776119407</v>
      </c>
      <c r="P49">
        <v>5.2101562747943877</v>
      </c>
      <c r="Q49">
        <v>0.40968673747980611</v>
      </c>
      <c r="R49">
        <v>1.2697796683107276</v>
      </c>
      <c r="S49">
        <v>0.62945903999999997</v>
      </c>
      <c r="T49">
        <v>1.5618493333333334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1.5142235950040079</v>
      </c>
      <c r="AC49">
        <v>0.97065579541139513</v>
      </c>
      <c r="AD49">
        <v>0</v>
      </c>
      <c r="AE49">
        <v>3.2808167781193309</v>
      </c>
      <c r="AF49">
        <v>0.6743507415299439</v>
      </c>
      <c r="AG49">
        <v>4.8067919922820224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1.5142231335718392</v>
      </c>
      <c r="AN49">
        <v>4.5978458414645311E-2</v>
      </c>
      <c r="AO49">
        <v>0</v>
      </c>
      <c r="AP49">
        <v>0</v>
      </c>
      <c r="AQ49">
        <v>0</v>
      </c>
      <c r="AR49">
        <v>0</v>
      </c>
      <c r="AS49">
        <v>3.0284462178368341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2.9122536212686567</v>
      </c>
      <c r="AZ49">
        <v>0</v>
      </c>
      <c r="BA49">
        <v>0</v>
      </c>
      <c r="BB49">
        <v>2.8994099032882015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51.268266495170764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2.7899779123418149</v>
      </c>
      <c r="L50">
        <v>9.179959007386838</v>
      </c>
      <c r="M50">
        <v>2.5599963909003525</v>
      </c>
      <c r="N50">
        <v>2.8499854162846905</v>
      </c>
      <c r="O50">
        <v>3.1602664776119407</v>
      </c>
      <c r="P50">
        <v>5.2101562747943877</v>
      </c>
      <c r="Q50">
        <v>0.40968673747980611</v>
      </c>
      <c r="R50">
        <v>1.2697796683107276</v>
      </c>
      <c r="S50">
        <v>0.62945903999999997</v>
      </c>
      <c r="T50">
        <v>1.5618493333333334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1.5142235950040079</v>
      </c>
      <c r="AC50">
        <v>0.97065579541139513</v>
      </c>
      <c r="AD50">
        <v>0</v>
      </c>
      <c r="AE50">
        <v>3.2808167781193309</v>
      </c>
      <c r="AF50">
        <v>0.6743507415299439</v>
      </c>
      <c r="AG50">
        <v>4.8067919922820224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1.5142231335718392</v>
      </c>
      <c r="AN50">
        <v>4.5978458414645311E-2</v>
      </c>
      <c r="AO50">
        <v>0</v>
      </c>
      <c r="AP50">
        <v>0</v>
      </c>
      <c r="AQ50">
        <v>0</v>
      </c>
      <c r="AR50">
        <v>0</v>
      </c>
      <c r="AS50">
        <v>3.0284462178368341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2.9122536212686567</v>
      </c>
      <c r="AZ50">
        <v>0</v>
      </c>
      <c r="BA50">
        <v>0</v>
      </c>
      <c r="BB50">
        <v>2.8994099032882015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51.268266495170764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2.7899779123418149</v>
      </c>
      <c r="L51">
        <v>9.179959007386838</v>
      </c>
      <c r="M51">
        <v>2.5599963909003525</v>
      </c>
      <c r="N51">
        <v>2.8499854162846905</v>
      </c>
      <c r="O51">
        <v>3.1602664776119407</v>
      </c>
      <c r="P51">
        <v>5.2101562747943877</v>
      </c>
      <c r="Q51">
        <v>0.40968673747980611</v>
      </c>
      <c r="R51">
        <v>1.2697796683107276</v>
      </c>
      <c r="S51">
        <v>0.62945903999999997</v>
      </c>
      <c r="T51">
        <v>1.5618493333333334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1.5142235950040079</v>
      </c>
      <c r="AC51">
        <v>0.97065579541139513</v>
      </c>
      <c r="AD51">
        <v>0</v>
      </c>
      <c r="AE51">
        <v>3.2808167781193309</v>
      </c>
      <c r="AF51">
        <v>0.6743507415299439</v>
      </c>
      <c r="AG51">
        <v>4.8067919922820224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1.5142231335718392</v>
      </c>
      <c r="AN51">
        <v>4.5978458414645311E-2</v>
      </c>
      <c r="AO51">
        <v>0</v>
      </c>
      <c r="AP51">
        <v>0</v>
      </c>
      <c r="AQ51">
        <v>0</v>
      </c>
      <c r="AR51">
        <v>0</v>
      </c>
      <c r="AS51">
        <v>3.0284462178368341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2.9122536212686567</v>
      </c>
      <c r="AZ51">
        <v>0</v>
      </c>
      <c r="BA51">
        <v>0</v>
      </c>
      <c r="BB51">
        <v>2.8994099032882015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51.268266495170764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2.7899779123418149</v>
      </c>
      <c r="L52">
        <v>9.179959007386838</v>
      </c>
      <c r="M52">
        <v>2.5599963909003525</v>
      </c>
      <c r="N52">
        <v>2.8499854162846905</v>
      </c>
      <c r="O52">
        <v>3.1602664776119407</v>
      </c>
      <c r="P52">
        <v>5.2101562747943877</v>
      </c>
      <c r="Q52">
        <v>0.40968673747980611</v>
      </c>
      <c r="R52">
        <v>1.2697796683107276</v>
      </c>
      <c r="S52">
        <v>0.62945903999999997</v>
      </c>
      <c r="T52">
        <v>1.5618493333333334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1.5142235950040079</v>
      </c>
      <c r="AC52">
        <v>0.97065579541139513</v>
      </c>
      <c r="AD52">
        <v>0</v>
      </c>
      <c r="AE52">
        <v>3.2808167781193309</v>
      </c>
      <c r="AF52">
        <v>0.6743507415299439</v>
      </c>
      <c r="AG52">
        <v>4.8067919922820224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1.5142231335718392</v>
      </c>
      <c r="AN52">
        <v>4.5978458414645311E-2</v>
      </c>
      <c r="AO52">
        <v>0</v>
      </c>
      <c r="AP52">
        <v>0</v>
      </c>
      <c r="AQ52">
        <v>0</v>
      </c>
      <c r="AR52">
        <v>0</v>
      </c>
      <c r="AS52">
        <v>3.0284462178368341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2.9122536212686567</v>
      </c>
      <c r="AZ52">
        <v>0</v>
      </c>
      <c r="BA52">
        <v>0</v>
      </c>
      <c r="BB52">
        <v>2.8994099032882015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51.268266495170764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2.7899779123418149</v>
      </c>
      <c r="L53">
        <v>9.179959007386838</v>
      </c>
      <c r="M53">
        <v>2.5599963909003525</v>
      </c>
      <c r="N53">
        <v>2.8499854162846905</v>
      </c>
      <c r="O53">
        <v>3.1602664776119407</v>
      </c>
      <c r="P53">
        <v>5.2101562747943877</v>
      </c>
      <c r="Q53">
        <v>0.40968673747980611</v>
      </c>
      <c r="R53">
        <v>1.2697796683107276</v>
      </c>
      <c r="S53">
        <v>0.62945903999999997</v>
      </c>
      <c r="T53">
        <v>1.5618493333333334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1.5142235950040079</v>
      </c>
      <c r="AC53">
        <v>0.97065579541139513</v>
      </c>
      <c r="AD53">
        <v>0</v>
      </c>
      <c r="AE53">
        <v>3.2808167781193309</v>
      </c>
      <c r="AF53">
        <v>0.6743507415299439</v>
      </c>
      <c r="AG53">
        <v>4.8067919922820224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1.5142231335718392</v>
      </c>
      <c r="AN53">
        <v>4.5978458414645311E-2</v>
      </c>
      <c r="AO53">
        <v>0</v>
      </c>
      <c r="AP53">
        <v>0</v>
      </c>
      <c r="AQ53">
        <v>0</v>
      </c>
      <c r="AR53">
        <v>0</v>
      </c>
      <c r="AS53">
        <v>3.0284462178368341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2.9122536212686567</v>
      </c>
      <c r="AZ53">
        <v>0</v>
      </c>
      <c r="BA53">
        <v>0</v>
      </c>
      <c r="BB53">
        <v>2.8994099032882015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51.268266495170764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2.7899779123418149</v>
      </c>
      <c r="L54">
        <v>9.179959007386838</v>
      </c>
      <c r="M54">
        <v>2.5599963909003525</v>
      </c>
      <c r="N54">
        <v>2.8499854162846905</v>
      </c>
      <c r="O54">
        <v>3.1602664776119407</v>
      </c>
      <c r="P54">
        <v>5.2101562747943877</v>
      </c>
      <c r="Q54">
        <v>0.40968673747980611</v>
      </c>
      <c r="R54">
        <v>1.2697796683107276</v>
      </c>
      <c r="S54">
        <v>0.62945903999999997</v>
      </c>
      <c r="T54">
        <v>1.5618493333333334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1.5142235950040079</v>
      </c>
      <c r="AC54">
        <v>0</v>
      </c>
      <c r="AD54">
        <v>0</v>
      </c>
      <c r="AE54">
        <v>3.2808167781193309</v>
      </c>
      <c r="AF54">
        <v>0.6743507415299439</v>
      </c>
      <c r="AG54">
        <v>4.8067919922820224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1.5142231335718392</v>
      </c>
      <c r="AN54">
        <v>4.5978458414645311E-2</v>
      </c>
      <c r="AO54">
        <v>0</v>
      </c>
      <c r="AP54">
        <v>0</v>
      </c>
      <c r="AQ54">
        <v>0</v>
      </c>
      <c r="AR54">
        <v>0</v>
      </c>
      <c r="AS54">
        <v>3.0284462178368341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2.9122536212686567</v>
      </c>
      <c r="AZ54">
        <v>0</v>
      </c>
      <c r="BA54">
        <v>0</v>
      </c>
      <c r="BB54">
        <v>2.8994099032882015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50.297610699759375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2.7900038382641386</v>
      </c>
      <c r="L55">
        <v>9.1799770041101976</v>
      </c>
      <c r="M55">
        <v>2.6498797639458318</v>
      </c>
      <c r="N55">
        <v>2.9499667141112362</v>
      </c>
      <c r="O55">
        <v>3.1602664776119407</v>
      </c>
      <c r="P55">
        <v>5.2101562747943877</v>
      </c>
      <c r="Q55">
        <v>0.40970964967637541</v>
      </c>
      <c r="R55">
        <v>1.2697796683107276</v>
      </c>
      <c r="S55">
        <v>0.63040331285988482</v>
      </c>
      <c r="T55">
        <v>1.5618493333333334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1.5142235950040079</v>
      </c>
      <c r="AC55">
        <v>0</v>
      </c>
      <c r="AD55">
        <v>0</v>
      </c>
      <c r="AE55">
        <v>1.6404084321628869</v>
      </c>
      <c r="AF55">
        <v>0.6743507415299439</v>
      </c>
      <c r="AG55">
        <v>4.8067919922820224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1.5142231335718392</v>
      </c>
      <c r="AN55">
        <v>4.5978458414645311E-2</v>
      </c>
      <c r="AO55">
        <v>0</v>
      </c>
      <c r="AP55">
        <v>0</v>
      </c>
      <c r="AQ55">
        <v>0</v>
      </c>
      <c r="AR55">
        <v>0</v>
      </c>
      <c r="AS55">
        <v>3.0284462178368341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2.9122536212686567</v>
      </c>
      <c r="AZ55">
        <v>0</v>
      </c>
      <c r="BA55">
        <v>0</v>
      </c>
      <c r="BB55">
        <v>2.8994099032882015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48.848078132377097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2.7900038382641386</v>
      </c>
      <c r="L56">
        <v>9.1799770041101976</v>
      </c>
      <c r="M56">
        <v>2.5599789847809378</v>
      </c>
      <c r="N56">
        <v>2.8501060299625474</v>
      </c>
      <c r="O56">
        <v>3.1602664776119407</v>
      </c>
      <c r="P56">
        <v>5.2101562747943877</v>
      </c>
      <c r="Q56">
        <v>0.40970964967637541</v>
      </c>
      <c r="R56">
        <v>1.2697796683107276</v>
      </c>
      <c r="S56">
        <v>0.63040331285988482</v>
      </c>
      <c r="T56">
        <v>1.5618493333333334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1.5142235950040079</v>
      </c>
      <c r="AC56">
        <v>0</v>
      </c>
      <c r="AD56">
        <v>0</v>
      </c>
      <c r="AE56">
        <v>1.6404084321628869</v>
      </c>
      <c r="AF56">
        <v>0.6743507415299439</v>
      </c>
      <c r="AG56">
        <v>4.8067919922820224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1.5142231335718392</v>
      </c>
      <c r="AN56">
        <v>4.5978458414645311E-2</v>
      </c>
      <c r="AO56">
        <v>0</v>
      </c>
      <c r="AP56">
        <v>0</v>
      </c>
      <c r="AQ56">
        <v>0</v>
      </c>
      <c r="AR56">
        <v>0</v>
      </c>
      <c r="AS56">
        <v>3.0284462178368341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2.9122536212686567</v>
      </c>
      <c r="AZ56">
        <v>0</v>
      </c>
      <c r="BA56">
        <v>0</v>
      </c>
      <c r="BB56">
        <v>2.8994099032882015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48.65831666906351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2.7900038382641386</v>
      </c>
      <c r="L57">
        <v>9.1799770041101976</v>
      </c>
      <c r="M57">
        <v>2.5596017821599135</v>
      </c>
      <c r="N57">
        <v>2.8501060299625474</v>
      </c>
      <c r="O57">
        <v>3.1602664776119407</v>
      </c>
      <c r="P57">
        <v>5.2101562747943877</v>
      </c>
      <c r="Q57">
        <v>0.40970964967637541</v>
      </c>
      <c r="R57">
        <v>1.2697796683107276</v>
      </c>
      <c r="S57">
        <v>0.63040331285988482</v>
      </c>
      <c r="T57">
        <v>1.5618493333333334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1.5142235950040079</v>
      </c>
      <c r="AC57">
        <v>0</v>
      </c>
      <c r="AD57">
        <v>0</v>
      </c>
      <c r="AE57">
        <v>1.6404084321628869</v>
      </c>
      <c r="AF57">
        <v>0.6743507415299439</v>
      </c>
      <c r="AG57">
        <v>4.8067919922820224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1.5142231335718392</v>
      </c>
      <c r="AN57">
        <v>4.5978458414645311E-2</v>
      </c>
      <c r="AO57">
        <v>0</v>
      </c>
      <c r="AP57">
        <v>0</v>
      </c>
      <c r="AQ57">
        <v>0</v>
      </c>
      <c r="AR57">
        <v>0</v>
      </c>
      <c r="AS57">
        <v>3.0284462178368341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2.9122536212686567</v>
      </c>
      <c r="AZ57">
        <v>0</v>
      </c>
      <c r="BA57">
        <v>0</v>
      </c>
      <c r="BB57">
        <v>2.8994099032882015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48.657939466442485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2.7900038382641386</v>
      </c>
      <c r="L58">
        <v>9.1799770041101976</v>
      </c>
      <c r="M58">
        <v>2.5596017821599135</v>
      </c>
      <c r="N58">
        <v>2.8501060299625474</v>
      </c>
      <c r="O58">
        <v>3.1602664776119407</v>
      </c>
      <c r="P58">
        <v>5.2101562747943877</v>
      </c>
      <c r="Q58">
        <v>0.40970964967637541</v>
      </c>
      <c r="R58">
        <v>1.2697796683107276</v>
      </c>
      <c r="S58">
        <v>0.63040331285988482</v>
      </c>
      <c r="T58">
        <v>1.5618493333333334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1.5142235950040079</v>
      </c>
      <c r="AC58">
        <v>0</v>
      </c>
      <c r="AD58">
        <v>0</v>
      </c>
      <c r="AE58">
        <v>1.6404084321628869</v>
      </c>
      <c r="AF58">
        <v>0.6743507415299439</v>
      </c>
      <c r="AG58">
        <v>4.8067919922820224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1.5142231335718392</v>
      </c>
      <c r="AN58">
        <v>4.5978458414645311E-2</v>
      </c>
      <c r="AO58">
        <v>0</v>
      </c>
      <c r="AP58">
        <v>0</v>
      </c>
      <c r="AQ58">
        <v>0</v>
      </c>
      <c r="AR58">
        <v>0</v>
      </c>
      <c r="AS58">
        <v>3.0284462178368341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2.9122536212686567</v>
      </c>
      <c r="AZ58">
        <v>0</v>
      </c>
      <c r="BA58">
        <v>0</v>
      </c>
      <c r="BB58">
        <v>2.8994099032882015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48.657939466442485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2.7900038382641386</v>
      </c>
      <c r="L59">
        <v>9.1799770041101976</v>
      </c>
      <c r="M59">
        <v>2.5596017821599135</v>
      </c>
      <c r="N59">
        <v>2.8501060299625474</v>
      </c>
      <c r="O59">
        <v>3.1601354883566937</v>
      </c>
      <c r="P59">
        <v>5.2101562747943877</v>
      </c>
      <c r="Q59">
        <v>0.40970964967637541</v>
      </c>
      <c r="R59">
        <v>1.2697796683107276</v>
      </c>
      <c r="S59">
        <v>0.63040331285988482</v>
      </c>
      <c r="T59">
        <v>1.5618493333333334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1.5142235950040079</v>
      </c>
      <c r="AC59">
        <v>0</v>
      </c>
      <c r="AD59">
        <v>0</v>
      </c>
      <c r="AE59">
        <v>1.6404084321628869</v>
      </c>
      <c r="AF59">
        <v>0.6743507415299439</v>
      </c>
      <c r="AG59">
        <v>4.8067919922820224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1.5142231335718392</v>
      </c>
      <c r="AN59">
        <v>4.5978458414645311E-2</v>
      </c>
      <c r="AO59">
        <v>0</v>
      </c>
      <c r="AP59">
        <v>0</v>
      </c>
      <c r="AQ59">
        <v>0</v>
      </c>
      <c r="AR59">
        <v>0</v>
      </c>
      <c r="AS59">
        <v>3.0284462178368341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2.9122536212686567</v>
      </c>
      <c r="AZ59">
        <v>0</v>
      </c>
      <c r="BA59">
        <v>0</v>
      </c>
      <c r="BB59">
        <v>2.8994099032882015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48.657808477187238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2.7900038382641386</v>
      </c>
      <c r="L60">
        <v>9.1799770041101976</v>
      </c>
      <c r="M60">
        <v>2.5596017821599135</v>
      </c>
      <c r="N60">
        <v>2.8501060299625474</v>
      </c>
      <c r="O60">
        <v>2.960011391370688</v>
      </c>
      <c r="P60">
        <v>5.2101562747943877</v>
      </c>
      <c r="Q60">
        <v>0.40970964967637541</v>
      </c>
      <c r="R60">
        <v>1.2697796683107276</v>
      </c>
      <c r="S60">
        <v>0.63040331285988482</v>
      </c>
      <c r="T60">
        <v>1.5618493333333334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1.5142235950040079</v>
      </c>
      <c r="AC60">
        <v>0</v>
      </c>
      <c r="AD60">
        <v>0</v>
      </c>
      <c r="AE60">
        <v>1.6404084321628869</v>
      </c>
      <c r="AF60">
        <v>0.6743507415299439</v>
      </c>
      <c r="AG60">
        <v>4.8067919922820224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1.5142231335718392</v>
      </c>
      <c r="AN60">
        <v>4.5978458414645311E-2</v>
      </c>
      <c r="AO60">
        <v>0</v>
      </c>
      <c r="AP60">
        <v>0</v>
      </c>
      <c r="AQ60">
        <v>0</v>
      </c>
      <c r="AR60">
        <v>0</v>
      </c>
      <c r="AS60">
        <v>3.0284462178368341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2.9122536212686567</v>
      </c>
      <c r="AZ60">
        <v>0</v>
      </c>
      <c r="BA60">
        <v>0</v>
      </c>
      <c r="BB60">
        <v>2.8994099032882015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48.457684380201236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2.7900038382641386</v>
      </c>
      <c r="L61">
        <v>9.1799770041101976</v>
      </c>
      <c r="M61">
        <v>2.5000057047712634</v>
      </c>
      <c r="N61">
        <v>2.8499854162846905</v>
      </c>
      <c r="O61">
        <v>3.1602664776119407</v>
      </c>
      <c r="P61">
        <v>5.2101562747943877</v>
      </c>
      <c r="Q61">
        <v>0.40972113360323886</v>
      </c>
      <c r="R61">
        <v>1.2697796683107276</v>
      </c>
      <c r="S61">
        <v>0.63040331285988482</v>
      </c>
      <c r="T61">
        <v>1.5618493333333334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1.5142235950040079</v>
      </c>
      <c r="AC61">
        <v>0</v>
      </c>
      <c r="AD61">
        <v>0</v>
      </c>
      <c r="AE61">
        <v>1.6404084321628869</v>
      </c>
      <c r="AF61">
        <v>0.6743507415299439</v>
      </c>
      <c r="AG61">
        <v>4.8067919922820224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1.5142231335718392</v>
      </c>
      <c r="AN61">
        <v>4.5978458414645311E-2</v>
      </c>
      <c r="AO61">
        <v>0</v>
      </c>
      <c r="AP61">
        <v>0</v>
      </c>
      <c r="AQ61">
        <v>0</v>
      </c>
      <c r="AR61">
        <v>0</v>
      </c>
      <c r="AS61">
        <v>3.0284462178368341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2.9122536212686567</v>
      </c>
      <c r="AZ61">
        <v>0</v>
      </c>
      <c r="BA61">
        <v>0</v>
      </c>
      <c r="BB61">
        <v>2.8994099032882015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48.598234259302842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2.7900038382641386</v>
      </c>
      <c r="L62">
        <v>9.1799770041101976</v>
      </c>
      <c r="M62">
        <v>2.5599963909003525</v>
      </c>
      <c r="N62">
        <v>2.8499854162846905</v>
      </c>
      <c r="O62">
        <v>3.1602664776119407</v>
      </c>
      <c r="P62">
        <v>5.2101562747943877</v>
      </c>
      <c r="Q62">
        <v>0.40972113360323886</v>
      </c>
      <c r="R62">
        <v>1.2697796683107276</v>
      </c>
      <c r="S62">
        <v>0.63040331285988482</v>
      </c>
      <c r="T62">
        <v>1.5618493333333334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1.6404084321628869</v>
      </c>
      <c r="AF62">
        <v>0.6743507415299439</v>
      </c>
      <c r="AG62">
        <v>4.8067919922820224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1.5142231335718392</v>
      </c>
      <c r="AN62">
        <v>4.5978458414645311E-2</v>
      </c>
      <c r="AO62">
        <v>0</v>
      </c>
      <c r="AP62">
        <v>0</v>
      </c>
      <c r="AQ62">
        <v>0</v>
      </c>
      <c r="AR62">
        <v>0</v>
      </c>
      <c r="AS62">
        <v>3.0284462178368341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2.9122536212686567</v>
      </c>
      <c r="AZ62">
        <v>0</v>
      </c>
      <c r="BA62">
        <v>0</v>
      </c>
      <c r="BB62">
        <v>2.8994099032882015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47.144001350427928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2.7900038382641386</v>
      </c>
      <c r="L63">
        <v>9.1799331769132362</v>
      </c>
      <c r="M63">
        <v>2.5599963909003525</v>
      </c>
      <c r="N63">
        <v>2.8499854162846905</v>
      </c>
      <c r="O63">
        <v>3.1602664776119407</v>
      </c>
      <c r="P63">
        <v>5.2101562747943877</v>
      </c>
      <c r="Q63">
        <v>0.40979771505016721</v>
      </c>
      <c r="R63">
        <v>1.2695645834716229</v>
      </c>
      <c r="S63">
        <v>0.63022073684210533</v>
      </c>
      <c r="T63">
        <v>1.5618493333333334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1.6404084321628869</v>
      </c>
      <c r="AF63">
        <v>0.6743507415299439</v>
      </c>
      <c r="AG63">
        <v>4.8067919922820224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1.5142231335718392</v>
      </c>
      <c r="AN63">
        <v>4.5978458414645311E-2</v>
      </c>
      <c r="AO63">
        <v>0</v>
      </c>
      <c r="AP63">
        <v>0</v>
      </c>
      <c r="AQ63">
        <v>0</v>
      </c>
      <c r="AR63">
        <v>0</v>
      </c>
      <c r="AS63">
        <v>3.0284462178368341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2.9122536212686567</v>
      </c>
      <c r="AZ63">
        <v>0</v>
      </c>
      <c r="BA63">
        <v>0</v>
      </c>
      <c r="BB63">
        <v>2.7094485647969053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46.953675105329715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2.7900038382641386</v>
      </c>
      <c r="L64">
        <v>9.1800241162790694</v>
      </c>
      <c r="M64">
        <v>2.5599963909003525</v>
      </c>
      <c r="N64">
        <v>2.8499854162846905</v>
      </c>
      <c r="O64">
        <v>3.1602664776119407</v>
      </c>
      <c r="P64">
        <v>5.2101562747943877</v>
      </c>
      <c r="Q64">
        <v>0.40979771505016721</v>
      </c>
      <c r="R64">
        <v>1.2697913501161888</v>
      </c>
      <c r="S64">
        <v>0.63022073684210533</v>
      </c>
      <c r="T64">
        <v>1.5606607372013652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1.6404084321628869</v>
      </c>
      <c r="AF64">
        <v>0.6743507415299439</v>
      </c>
      <c r="AG64">
        <v>4.8067919922820224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1.5142231335718392</v>
      </c>
      <c r="AN64">
        <v>4.5978458414645311E-2</v>
      </c>
      <c r="AO64">
        <v>0</v>
      </c>
      <c r="AP64">
        <v>0</v>
      </c>
      <c r="AQ64">
        <v>0</v>
      </c>
      <c r="AR64">
        <v>0</v>
      </c>
      <c r="AS64">
        <v>3.0284462178368341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2.9122536212686567</v>
      </c>
      <c r="AZ64">
        <v>0</v>
      </c>
      <c r="BA64">
        <v>0</v>
      </c>
      <c r="BB64">
        <v>2.7094485647969053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46.95280421520814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2.7900038382641386</v>
      </c>
      <c r="L65">
        <v>9.1798970855783733</v>
      </c>
      <c r="M65">
        <v>2.5599963909003525</v>
      </c>
      <c r="N65">
        <v>2.8499854162846905</v>
      </c>
      <c r="O65">
        <v>3.1602664776119407</v>
      </c>
      <c r="P65">
        <v>5.2101562747943877</v>
      </c>
      <c r="Q65">
        <v>0.40984433609958504</v>
      </c>
      <c r="R65">
        <v>1.2697913501161888</v>
      </c>
      <c r="S65">
        <v>0.62971964605098196</v>
      </c>
      <c r="T65">
        <v>1.5606607372013652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1.6404084321628869</v>
      </c>
      <c r="AF65">
        <v>0.6743507415299439</v>
      </c>
      <c r="AG65">
        <v>4.8067919922820224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1.5142231335718392</v>
      </c>
      <c r="AN65">
        <v>4.5978458414645311E-2</v>
      </c>
      <c r="AO65">
        <v>0</v>
      </c>
      <c r="AP65">
        <v>0</v>
      </c>
      <c r="AQ65">
        <v>0</v>
      </c>
      <c r="AR65">
        <v>0</v>
      </c>
      <c r="AS65">
        <v>3.0284462178368341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2.9122536212686567</v>
      </c>
      <c r="AZ65">
        <v>0</v>
      </c>
      <c r="BA65">
        <v>0</v>
      </c>
      <c r="BB65">
        <v>2.7094485647969053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46.952222714765746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2.7900282977712267</v>
      </c>
      <c r="L66">
        <v>9.1799253553508215</v>
      </c>
      <c r="M66">
        <v>2.5599963909003525</v>
      </c>
      <c r="N66">
        <v>2.8499854162846905</v>
      </c>
      <c r="O66">
        <v>3.1602664776119407</v>
      </c>
      <c r="P66">
        <v>5.2101562747943877</v>
      </c>
      <c r="Q66">
        <v>0.40984433609958504</v>
      </c>
      <c r="R66">
        <v>1.2697913501161888</v>
      </c>
      <c r="S66">
        <v>0.62971964605098196</v>
      </c>
      <c r="T66">
        <v>1.5606607372013652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1.6404084321628869</v>
      </c>
      <c r="AF66">
        <v>0.6743507415299439</v>
      </c>
      <c r="AG66">
        <v>4.8067919922820224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1.5142231335718392</v>
      </c>
      <c r="AN66">
        <v>4.5978458414645311E-2</v>
      </c>
      <c r="AO66">
        <v>0</v>
      </c>
      <c r="AP66">
        <v>0</v>
      </c>
      <c r="AQ66">
        <v>0</v>
      </c>
      <c r="AR66">
        <v>0</v>
      </c>
      <c r="AS66">
        <v>3.0284462178368341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2.9122536212686567</v>
      </c>
      <c r="AZ66">
        <v>0</v>
      </c>
      <c r="BA66">
        <v>0</v>
      </c>
      <c r="BB66">
        <v>2.7094485647969053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46.952275444045277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2.7899867177820465</v>
      </c>
      <c r="L67">
        <v>9.1800652678767527</v>
      </c>
      <c r="M67">
        <v>2.5599963909003525</v>
      </c>
      <c r="N67">
        <v>2.8499854162846905</v>
      </c>
      <c r="O67">
        <v>3.1602664776119407</v>
      </c>
      <c r="P67">
        <v>5.2101562747943877</v>
      </c>
      <c r="Q67">
        <v>0.40984433609958504</v>
      </c>
      <c r="R67">
        <v>1.2697913501161888</v>
      </c>
      <c r="S67">
        <v>0.62971964605098196</v>
      </c>
      <c r="T67">
        <v>1.5606607372013652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0.88125326344468691</v>
      </c>
      <c r="AE67">
        <v>1.6404084321628869</v>
      </c>
      <c r="AF67">
        <v>0</v>
      </c>
      <c r="AG67">
        <v>4.8067919922820224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1.5142231335718392</v>
      </c>
      <c r="AN67">
        <v>4.5978458414645311E-2</v>
      </c>
      <c r="AO67">
        <v>0</v>
      </c>
      <c r="AP67">
        <v>0</v>
      </c>
      <c r="AQ67">
        <v>0</v>
      </c>
      <c r="AR67">
        <v>0</v>
      </c>
      <c r="AS67">
        <v>3.0284462178368341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2.9122536212686567</v>
      </c>
      <c r="AZ67">
        <v>0</v>
      </c>
      <c r="BA67">
        <v>0</v>
      </c>
      <c r="BB67">
        <v>2.7094485647969053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47.159276298496771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2.7899985672972969</v>
      </c>
      <c r="L68">
        <v>9.1800652678767527</v>
      </c>
      <c r="M68">
        <v>2.5599963909003525</v>
      </c>
      <c r="N68">
        <v>2.8499854162846905</v>
      </c>
      <c r="O68">
        <v>3.1602664776119407</v>
      </c>
      <c r="P68">
        <v>5.2101562747943877</v>
      </c>
      <c r="Q68">
        <v>0.40984433609958504</v>
      </c>
      <c r="R68">
        <v>1.2697913501161888</v>
      </c>
      <c r="S68">
        <v>0.62971964605098196</v>
      </c>
      <c r="T68">
        <v>1.5606607372013652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0.88125326344468691</v>
      </c>
      <c r="AE68">
        <v>1.6404084321628869</v>
      </c>
      <c r="AF68">
        <v>0</v>
      </c>
      <c r="AG68">
        <v>4.8067919922820224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1.5142231335718392</v>
      </c>
      <c r="AN68">
        <v>4.5978458414645311E-2</v>
      </c>
      <c r="AO68">
        <v>0</v>
      </c>
      <c r="AP68">
        <v>0</v>
      </c>
      <c r="AQ68">
        <v>0</v>
      </c>
      <c r="AR68">
        <v>0</v>
      </c>
      <c r="AS68">
        <v>3.0284462178368341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2.9122536212686567</v>
      </c>
      <c r="AZ68">
        <v>0</v>
      </c>
      <c r="BA68">
        <v>0</v>
      </c>
      <c r="BB68">
        <v>2.7094485647969053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47.159288148012024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2.7900168055097057</v>
      </c>
      <c r="L69">
        <v>9.1800652678767527</v>
      </c>
      <c r="M69">
        <v>2.5599963909003525</v>
      </c>
      <c r="N69">
        <v>2.8499854162846905</v>
      </c>
      <c r="O69">
        <v>3.1602664776119407</v>
      </c>
      <c r="P69">
        <v>5.2101562747943877</v>
      </c>
      <c r="Q69">
        <v>0.40984433609958504</v>
      </c>
      <c r="R69">
        <v>1.2697913501161888</v>
      </c>
      <c r="S69">
        <v>0.62971964605098196</v>
      </c>
      <c r="T69">
        <v>1.5606607372013652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0.88125326344468691</v>
      </c>
      <c r="AE69">
        <v>1.6404084321628869</v>
      </c>
      <c r="AF69">
        <v>0</v>
      </c>
      <c r="AG69">
        <v>4.8067919922820224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1.5142231335718392</v>
      </c>
      <c r="AN69">
        <v>4.5978458414645311E-2</v>
      </c>
      <c r="AO69">
        <v>0</v>
      </c>
      <c r="AP69">
        <v>0</v>
      </c>
      <c r="AQ69">
        <v>0</v>
      </c>
      <c r="AR69">
        <v>0</v>
      </c>
      <c r="AS69">
        <v>3.0284462178368341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2.9122536212686567</v>
      </c>
      <c r="AZ69">
        <v>0</v>
      </c>
      <c r="BA69">
        <v>0</v>
      </c>
      <c r="BB69">
        <v>2.7094485647969053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47.159306386224429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2.7900012170050466</v>
      </c>
      <c r="L70">
        <v>9.1800954233202763</v>
      </c>
      <c r="M70">
        <v>2.5599963909003525</v>
      </c>
      <c r="N70">
        <v>2.8499854162846905</v>
      </c>
      <c r="O70">
        <v>3.1602664776119407</v>
      </c>
      <c r="P70">
        <v>5.2101562747943877</v>
      </c>
      <c r="Q70">
        <v>0.4100218053137884</v>
      </c>
      <c r="R70">
        <v>1.2697485499653818</v>
      </c>
      <c r="S70">
        <v>0.6298423228346457</v>
      </c>
      <c r="T70">
        <v>1.5606607372013652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0.88125326344468691</v>
      </c>
      <c r="AE70">
        <v>1.6404084321628869</v>
      </c>
      <c r="AF70">
        <v>0</v>
      </c>
      <c r="AG70">
        <v>4.8067919922820224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1.5142231335718392</v>
      </c>
      <c r="AN70">
        <v>4.5978458414645311E-2</v>
      </c>
      <c r="AO70">
        <v>0</v>
      </c>
      <c r="AP70">
        <v>0</v>
      </c>
      <c r="AQ70">
        <v>0</v>
      </c>
      <c r="AR70">
        <v>0</v>
      </c>
      <c r="AS70">
        <v>3.0284462178368341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2.9122536212686567</v>
      </c>
      <c r="AZ70">
        <v>0</v>
      </c>
      <c r="BA70">
        <v>0</v>
      </c>
      <c r="BB70">
        <v>2.7094485647969053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47.159578299010356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2.789996887088996</v>
      </c>
      <c r="L71">
        <v>9.1799140945054951</v>
      </c>
      <c r="M71">
        <v>2.5599963909003525</v>
      </c>
      <c r="N71">
        <v>2.8499854162846905</v>
      </c>
      <c r="O71">
        <v>3.1602664776119407</v>
      </c>
      <c r="P71">
        <v>5.2101562747943877</v>
      </c>
      <c r="Q71">
        <v>0.4100218053137884</v>
      </c>
      <c r="R71">
        <v>1.2697485499653818</v>
      </c>
      <c r="S71">
        <v>0.6298423228346457</v>
      </c>
      <c r="T71">
        <v>1.5606607372013652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0.88125326344468691</v>
      </c>
      <c r="AE71">
        <v>1.6404084321628869</v>
      </c>
      <c r="AF71">
        <v>0</v>
      </c>
      <c r="AG71">
        <v>4.8067919922820224</v>
      </c>
      <c r="AH71">
        <v>1.5218869795708592</v>
      </c>
      <c r="AI71">
        <v>0</v>
      </c>
      <c r="AJ71">
        <v>0</v>
      </c>
      <c r="AK71">
        <v>0</v>
      </c>
      <c r="AL71">
        <v>0</v>
      </c>
      <c r="AM71">
        <v>1.5142231335718392</v>
      </c>
      <c r="AN71">
        <v>4.5978458414645311E-2</v>
      </c>
      <c r="AO71">
        <v>0</v>
      </c>
      <c r="AP71">
        <v>0</v>
      </c>
      <c r="AQ71">
        <v>0</v>
      </c>
      <c r="AR71">
        <v>0</v>
      </c>
      <c r="AS71">
        <v>3.0284462178368341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2.9122536212686567</v>
      </c>
      <c r="AZ71">
        <v>0</v>
      </c>
      <c r="BA71">
        <v>0.40154270270270276</v>
      </c>
      <c r="BB71">
        <v>2.7094485647969053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49.082822322553092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2.7899993756338923</v>
      </c>
      <c r="L72">
        <v>9.1799140945054951</v>
      </c>
      <c r="M72">
        <v>2.5599963909003525</v>
      </c>
      <c r="N72">
        <v>2.8499854162846905</v>
      </c>
      <c r="O72">
        <v>3.1602664776119407</v>
      </c>
      <c r="P72">
        <v>5.2101562747943877</v>
      </c>
      <c r="Q72">
        <v>0.4100218053137884</v>
      </c>
      <c r="R72">
        <v>1.2697485499653818</v>
      </c>
      <c r="S72">
        <v>0.6298423228346457</v>
      </c>
      <c r="T72">
        <v>1.5606607372013652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0.38315373817197196</v>
      </c>
      <c r="AC72">
        <v>0</v>
      </c>
      <c r="AD72">
        <v>0.88125326344468691</v>
      </c>
      <c r="AE72">
        <v>1.6404084321628869</v>
      </c>
      <c r="AF72">
        <v>0</v>
      </c>
      <c r="AG72">
        <v>4.8067919922820224</v>
      </c>
      <c r="AH72">
        <v>1.8600840337076803</v>
      </c>
      <c r="AI72">
        <v>0</v>
      </c>
      <c r="AJ72">
        <v>0</v>
      </c>
      <c r="AK72">
        <v>0</v>
      </c>
      <c r="AL72">
        <v>0</v>
      </c>
      <c r="AM72">
        <v>1.5142231335718392</v>
      </c>
      <c r="AN72">
        <v>4.5978458414645311E-2</v>
      </c>
      <c r="AO72">
        <v>0</v>
      </c>
      <c r="AP72">
        <v>0</v>
      </c>
      <c r="AQ72">
        <v>0</v>
      </c>
      <c r="AR72">
        <v>0</v>
      </c>
      <c r="AS72">
        <v>3.0284462178368341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2.9122536212686567</v>
      </c>
      <c r="AZ72">
        <v>0</v>
      </c>
      <c r="BA72">
        <v>0.48799800000000004</v>
      </c>
      <c r="BB72">
        <v>2.7094485647969053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49.890630900704068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2.7900089191649253</v>
      </c>
      <c r="L73">
        <v>9.1799076327497424</v>
      </c>
      <c r="M73">
        <v>2.5599963909003525</v>
      </c>
      <c r="N73">
        <v>2.8499854162846905</v>
      </c>
      <c r="O73">
        <v>3.1602664776119407</v>
      </c>
      <c r="P73">
        <v>5.2101562747943877</v>
      </c>
      <c r="Q73">
        <v>0.4100218053137884</v>
      </c>
      <c r="R73">
        <v>1.2697485499653818</v>
      </c>
      <c r="S73">
        <v>0.6298423228346457</v>
      </c>
      <c r="T73">
        <v>1.5606607372013652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1.5142235950040079</v>
      </c>
      <c r="AC73">
        <v>0.97065579541139513</v>
      </c>
      <c r="AD73">
        <v>0.88125326344468691</v>
      </c>
      <c r="AE73">
        <v>1.6404084321628869</v>
      </c>
      <c r="AF73">
        <v>0</v>
      </c>
      <c r="AG73">
        <v>4.8067919922820224</v>
      </c>
      <c r="AH73">
        <v>3.3819710132785401</v>
      </c>
      <c r="AI73">
        <v>0</v>
      </c>
      <c r="AJ73">
        <v>0</v>
      </c>
      <c r="AK73">
        <v>0</v>
      </c>
      <c r="AL73">
        <v>0</v>
      </c>
      <c r="AM73">
        <v>1.5142231335718392</v>
      </c>
      <c r="AN73">
        <v>4.5978458414645311E-2</v>
      </c>
      <c r="AO73">
        <v>0</v>
      </c>
      <c r="AP73">
        <v>0</v>
      </c>
      <c r="AQ73">
        <v>1.2054018615978361</v>
      </c>
      <c r="AR73">
        <v>0</v>
      </c>
      <c r="AS73">
        <v>3.0284462178368341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2.9122536212686567</v>
      </c>
      <c r="AZ73">
        <v>0.97867672928176785</v>
      </c>
      <c r="BA73">
        <v>0.90216487951807223</v>
      </c>
      <c r="BB73">
        <v>2.7094485647969053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56.112492084691311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2.7899858523616077</v>
      </c>
      <c r="L74">
        <v>9.1801565561953602</v>
      </c>
      <c r="M74">
        <v>2.5599963909003525</v>
      </c>
      <c r="N74">
        <v>2.8499854162846905</v>
      </c>
      <c r="O74">
        <v>3.1602664776119407</v>
      </c>
      <c r="P74">
        <v>5.2101562747943877</v>
      </c>
      <c r="Q74">
        <v>0.4100218053137884</v>
      </c>
      <c r="R74">
        <v>1.2697485499653818</v>
      </c>
      <c r="S74">
        <v>0.6298423228346457</v>
      </c>
      <c r="T74">
        <v>1.5606607372013652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1.5142235950040079</v>
      </c>
      <c r="AC74">
        <v>0.97065579541139513</v>
      </c>
      <c r="AD74">
        <v>0.88125326344468691</v>
      </c>
      <c r="AE74">
        <v>1.6404084321628869</v>
      </c>
      <c r="AF74">
        <v>0</v>
      </c>
      <c r="AG74">
        <v>4.8067919922820224</v>
      </c>
      <c r="AH74">
        <v>5.4111536527063526</v>
      </c>
      <c r="AI74">
        <v>0</v>
      </c>
      <c r="AJ74">
        <v>0</v>
      </c>
      <c r="AK74">
        <v>0</v>
      </c>
      <c r="AL74">
        <v>0</v>
      </c>
      <c r="AM74">
        <v>1.5142231335718392</v>
      </c>
      <c r="AN74">
        <v>4.5978458414645311E-2</v>
      </c>
      <c r="AO74">
        <v>0</v>
      </c>
      <c r="AP74">
        <v>0</v>
      </c>
      <c r="AQ74">
        <v>2.4108037231956723</v>
      </c>
      <c r="AR74">
        <v>0</v>
      </c>
      <c r="AS74">
        <v>3.0284462178368341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2.9122536212686567</v>
      </c>
      <c r="AZ74">
        <v>1.9573534585635357</v>
      </c>
      <c r="BA74">
        <v>1.4496816541353381</v>
      </c>
      <c r="BB74">
        <v>2.7094485647969053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60.873495946258295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2.790026246111919</v>
      </c>
      <c r="L75">
        <v>9.1801837424359949</v>
      </c>
      <c r="M75">
        <v>2.5599963909003525</v>
      </c>
      <c r="N75">
        <v>2.8499854162846905</v>
      </c>
      <c r="O75">
        <v>3.1602664776119407</v>
      </c>
      <c r="P75">
        <v>5.2101562747943877</v>
      </c>
      <c r="Q75">
        <v>0.42001671871035384</v>
      </c>
      <c r="R75">
        <v>1.2697485499653818</v>
      </c>
      <c r="S75">
        <v>0.62989360978618414</v>
      </c>
      <c r="T75">
        <v>1.5606607372013652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1.5142235950040079</v>
      </c>
      <c r="AC75">
        <v>0.97065579541139513</v>
      </c>
      <c r="AD75">
        <v>0.88125326344468691</v>
      </c>
      <c r="AE75">
        <v>3.2808167781193309</v>
      </c>
      <c r="AF75">
        <v>0</v>
      </c>
      <c r="AG75">
        <v>4.8067919922820224</v>
      </c>
      <c r="AH75">
        <v>6.3411957088860529</v>
      </c>
      <c r="AI75">
        <v>0</v>
      </c>
      <c r="AJ75">
        <v>0</v>
      </c>
      <c r="AK75">
        <v>0</v>
      </c>
      <c r="AL75">
        <v>0</v>
      </c>
      <c r="AM75">
        <v>1.5142231335718392</v>
      </c>
      <c r="AN75">
        <v>4.5978458414645311E-2</v>
      </c>
      <c r="AO75">
        <v>0</v>
      </c>
      <c r="AP75">
        <v>0</v>
      </c>
      <c r="AQ75">
        <v>3.6162055847935091</v>
      </c>
      <c r="AR75">
        <v>0</v>
      </c>
      <c r="AS75">
        <v>3.0284462178368341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2.9122536212686567</v>
      </c>
      <c r="AZ75">
        <v>1.9573534585635357</v>
      </c>
      <c r="BA75">
        <v>1.6873525144694534</v>
      </c>
      <c r="BB75">
        <v>2.7094485647969053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64.897132850665443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2.7900310960736503</v>
      </c>
      <c r="L76">
        <v>8.4400115092518764</v>
      </c>
      <c r="M76">
        <v>2.5599963909003525</v>
      </c>
      <c r="N76">
        <v>2.8499854162846905</v>
      </c>
      <c r="O76">
        <v>3.1602664776119407</v>
      </c>
      <c r="P76">
        <v>5.2101562747943877</v>
      </c>
      <c r="Q76">
        <v>0.41984739929683568</v>
      </c>
      <c r="R76">
        <v>1.2697485499653818</v>
      </c>
      <c r="S76">
        <v>0.62985360224438902</v>
      </c>
      <c r="T76">
        <v>1.5606607372013652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3.0284471900080159</v>
      </c>
      <c r="AC76">
        <v>1.9413117643202127</v>
      </c>
      <c r="AD76">
        <v>1.7625066951391439</v>
      </c>
      <c r="AE76">
        <v>3.2808167781193309</v>
      </c>
      <c r="AF76">
        <v>0.6743507415299439</v>
      </c>
      <c r="AG76">
        <v>4.8067919922820224</v>
      </c>
      <c r="AH76">
        <v>9.300420325841845</v>
      </c>
      <c r="AI76">
        <v>0</v>
      </c>
      <c r="AJ76">
        <v>0</v>
      </c>
      <c r="AK76">
        <v>0</v>
      </c>
      <c r="AL76">
        <v>0</v>
      </c>
      <c r="AM76">
        <v>1.5142231335718392</v>
      </c>
      <c r="AN76">
        <v>4.5978458414645311E-2</v>
      </c>
      <c r="AO76">
        <v>0</v>
      </c>
      <c r="AP76">
        <v>0</v>
      </c>
      <c r="AQ76">
        <v>4.8216074463913445</v>
      </c>
      <c r="AR76">
        <v>0</v>
      </c>
      <c r="AS76">
        <v>3.0284462178368341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2.9122536212686567</v>
      </c>
      <c r="AZ76">
        <v>2.2699858803827753</v>
      </c>
      <c r="BA76">
        <v>2.48</v>
      </c>
      <c r="BB76">
        <v>2.7094485647969053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73.467146263528392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2.7900018857536582</v>
      </c>
      <c r="L77">
        <v>8.5400066931613274</v>
      </c>
      <c r="M77">
        <v>2.5599963909003525</v>
      </c>
      <c r="N77">
        <v>2.8499854162846905</v>
      </c>
      <c r="O77">
        <v>3.1602664776119407</v>
      </c>
      <c r="P77">
        <v>5.2101562747943877</v>
      </c>
      <c r="Q77">
        <v>0.40997454953560369</v>
      </c>
      <c r="R77">
        <v>1.2697485499653818</v>
      </c>
      <c r="S77">
        <v>0.62985360224438902</v>
      </c>
      <c r="T77">
        <v>1.5606607372013652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4.643823446455281</v>
      </c>
      <c r="AC77">
        <v>2.914905044598306</v>
      </c>
      <c r="AD77">
        <v>2.6437599585838312</v>
      </c>
      <c r="AE77">
        <v>4.9212250378693323</v>
      </c>
      <c r="AF77">
        <v>0.75864451789993836</v>
      </c>
      <c r="AG77">
        <v>4.8067919922820224</v>
      </c>
      <c r="AH77">
        <v>12.090546415729225</v>
      </c>
      <c r="AI77">
        <v>0.31929474169692423</v>
      </c>
      <c r="AJ77">
        <v>0</v>
      </c>
      <c r="AK77">
        <v>0</v>
      </c>
      <c r="AL77">
        <v>0</v>
      </c>
      <c r="AM77">
        <v>1.5142231335718392</v>
      </c>
      <c r="AN77">
        <v>4.5978458414645311E-2</v>
      </c>
      <c r="AO77">
        <v>0</v>
      </c>
      <c r="AP77">
        <v>0</v>
      </c>
      <c r="AQ77">
        <v>4.8216074463913445</v>
      </c>
      <c r="AR77">
        <v>0</v>
      </c>
      <c r="AS77">
        <v>3.116316018913019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2.9609113113553112</v>
      </c>
      <c r="AZ77">
        <v>4.8585892424581019</v>
      </c>
      <c r="BA77">
        <v>3.2188987925801014</v>
      </c>
      <c r="BB77">
        <v>2.7094485647969053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85.325614701049219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2.7900174347343376</v>
      </c>
      <c r="L78">
        <v>9.1800246468768147</v>
      </c>
      <c r="M78">
        <v>2.5599963909003525</v>
      </c>
      <c r="N78">
        <v>2.8499854162846905</v>
      </c>
      <c r="O78">
        <v>3.1602664776119407</v>
      </c>
      <c r="P78">
        <v>5.2101562747943877</v>
      </c>
      <c r="Q78">
        <v>0.40997454953560369</v>
      </c>
      <c r="R78">
        <v>1.2697485499653818</v>
      </c>
      <c r="S78">
        <v>0.62985360224438902</v>
      </c>
      <c r="T78">
        <v>1.5606607372013652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4.643823446455281</v>
      </c>
      <c r="AC78">
        <v>2.914905044598306</v>
      </c>
      <c r="AD78">
        <v>3.5331872164993121</v>
      </c>
      <c r="AE78">
        <v>4.9212250378693323</v>
      </c>
      <c r="AF78">
        <v>0.75864451789993836</v>
      </c>
      <c r="AG78">
        <v>4.8067919922820224</v>
      </c>
      <c r="AH78">
        <v>12.090546415729225</v>
      </c>
      <c r="AI78">
        <v>0.51087153465220636</v>
      </c>
      <c r="AJ78">
        <v>0</v>
      </c>
      <c r="AK78">
        <v>0</v>
      </c>
      <c r="AL78">
        <v>0</v>
      </c>
      <c r="AM78">
        <v>1.5142231335718392</v>
      </c>
      <c r="AN78">
        <v>4.5978458414645311E-2</v>
      </c>
      <c r="AO78">
        <v>0</v>
      </c>
      <c r="AP78">
        <v>0</v>
      </c>
      <c r="AQ78">
        <v>4.8216074463913445</v>
      </c>
      <c r="AR78">
        <v>0</v>
      </c>
      <c r="AS78">
        <v>3.116316018913019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2.9609113113553112</v>
      </c>
      <c r="AZ78">
        <v>4.8585892424581019</v>
      </c>
      <c r="BA78">
        <v>3.2188987925801014</v>
      </c>
      <c r="BB78">
        <v>2.7094485647969053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87.046652254616177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2.7900305473505544</v>
      </c>
      <c r="L79">
        <v>9.5199700898909096</v>
      </c>
      <c r="M79">
        <v>2.5599963909003525</v>
      </c>
      <c r="N79">
        <v>2.8499854162846905</v>
      </c>
      <c r="O79">
        <v>3.1602664776119407</v>
      </c>
      <c r="P79">
        <v>5.2101562747943877</v>
      </c>
      <c r="Q79">
        <v>0.40003867950481437</v>
      </c>
      <c r="R79">
        <v>1.2697485499653818</v>
      </c>
      <c r="S79">
        <v>0.6298423228346457</v>
      </c>
      <c r="T79">
        <v>1.5606607372013652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4.643823446455281</v>
      </c>
      <c r="AC79">
        <v>2.914905044598306</v>
      </c>
      <c r="AD79">
        <v>3.5331872164993121</v>
      </c>
      <c r="AE79">
        <v>4.9212250378693323</v>
      </c>
      <c r="AF79">
        <v>0.75864451789993836</v>
      </c>
      <c r="AG79">
        <v>4.8067919922820224</v>
      </c>
      <c r="AH79">
        <v>12.090546415729225</v>
      </c>
      <c r="AI79">
        <v>3.280816703463755</v>
      </c>
      <c r="AJ79">
        <v>0</v>
      </c>
      <c r="AK79">
        <v>0</v>
      </c>
      <c r="AL79">
        <v>0</v>
      </c>
      <c r="AM79">
        <v>1.5142231335718392</v>
      </c>
      <c r="AN79">
        <v>4.5978458414645311E-2</v>
      </c>
      <c r="AO79">
        <v>0</v>
      </c>
      <c r="AP79">
        <v>0</v>
      </c>
      <c r="AQ79">
        <v>4.8216074463913445</v>
      </c>
      <c r="AR79">
        <v>0</v>
      </c>
      <c r="AS79">
        <v>3.116316018913019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2.9609113113553112</v>
      </c>
      <c r="AZ79">
        <v>4.8585892424581019</v>
      </c>
      <c r="BA79">
        <v>3.2188987925801014</v>
      </c>
      <c r="BB79">
        <v>2.7094485647969053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90.146608829617506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2.7900201715133273</v>
      </c>
      <c r="L80">
        <v>9.2700612534563991</v>
      </c>
      <c r="M80">
        <v>2.5599963909003525</v>
      </c>
      <c r="N80">
        <v>2.8499854162846905</v>
      </c>
      <c r="O80">
        <v>3.1602664776119407</v>
      </c>
      <c r="P80">
        <v>5.2101562747943877</v>
      </c>
      <c r="Q80">
        <v>0.4100218053137884</v>
      </c>
      <c r="R80">
        <v>1.2697485499653818</v>
      </c>
      <c r="S80">
        <v>0.6298423228346457</v>
      </c>
      <c r="T80">
        <v>1.5606607372013652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4.643823446455281</v>
      </c>
      <c r="AC80">
        <v>2.914905044598306</v>
      </c>
      <c r="AD80">
        <v>3.5331872164993121</v>
      </c>
      <c r="AE80">
        <v>4.9212250378693323</v>
      </c>
      <c r="AF80">
        <v>0.75864451789993836</v>
      </c>
      <c r="AG80">
        <v>4.8067919922820224</v>
      </c>
      <c r="AH80">
        <v>12.090546415729225</v>
      </c>
      <c r="AI80">
        <v>3.280816703463755</v>
      </c>
      <c r="AJ80">
        <v>0</v>
      </c>
      <c r="AK80">
        <v>0</v>
      </c>
      <c r="AL80">
        <v>0</v>
      </c>
      <c r="AM80">
        <v>1.5142231335718392</v>
      </c>
      <c r="AN80">
        <v>4.5978458414645311E-2</v>
      </c>
      <c r="AO80">
        <v>0</v>
      </c>
      <c r="AP80">
        <v>0</v>
      </c>
      <c r="AQ80">
        <v>4.8216074463913445</v>
      </c>
      <c r="AR80">
        <v>0</v>
      </c>
      <c r="AS80">
        <v>3.116316018913019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2.9609113113553112</v>
      </c>
      <c r="AZ80">
        <v>4.8585892424581019</v>
      </c>
      <c r="BA80">
        <v>3.2188987925801014</v>
      </c>
      <c r="BB80">
        <v>2.7094485647969053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89.906672743154743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2.8900279102640907</v>
      </c>
      <c r="L81">
        <v>9.1799969573016167</v>
      </c>
      <c r="M81">
        <v>2.5599963909003525</v>
      </c>
      <c r="N81">
        <v>2.8499854162846905</v>
      </c>
      <c r="O81">
        <v>3.1602664776119407</v>
      </c>
      <c r="P81">
        <v>5.2101562747943877</v>
      </c>
      <c r="Q81">
        <v>0.4100218053137884</v>
      </c>
      <c r="R81">
        <v>1.2697485499653818</v>
      </c>
      <c r="S81">
        <v>0.6298423228346457</v>
      </c>
      <c r="T81">
        <v>1.5606607372013652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4.643823446455281</v>
      </c>
      <c r="AC81">
        <v>2.914905044598306</v>
      </c>
      <c r="AD81">
        <v>3.5331872164993121</v>
      </c>
      <c r="AE81">
        <v>4.9212250378693323</v>
      </c>
      <c r="AF81">
        <v>0.75864451789993836</v>
      </c>
      <c r="AG81">
        <v>4.8067919922820224</v>
      </c>
      <c r="AH81">
        <v>12.090546415729225</v>
      </c>
      <c r="AI81">
        <v>3.280816703463755</v>
      </c>
      <c r="AJ81">
        <v>0</v>
      </c>
      <c r="AK81">
        <v>0</v>
      </c>
      <c r="AL81">
        <v>0</v>
      </c>
      <c r="AM81">
        <v>1.5142231335718392</v>
      </c>
      <c r="AN81">
        <v>4.5978458414645311E-2</v>
      </c>
      <c r="AO81">
        <v>0</v>
      </c>
      <c r="AP81">
        <v>0</v>
      </c>
      <c r="AQ81">
        <v>4.8216074463913445</v>
      </c>
      <c r="AR81">
        <v>0</v>
      </c>
      <c r="AS81">
        <v>3.116316018913019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2.9609113113553112</v>
      </c>
      <c r="AZ81">
        <v>4.8585892424581019</v>
      </c>
      <c r="BA81">
        <v>3.2188987925801014</v>
      </c>
      <c r="BB81">
        <v>2.7094485647969053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89.916616185750726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2.7900122603102826</v>
      </c>
      <c r="L82">
        <v>9.1799969573016167</v>
      </c>
      <c r="M82">
        <v>2.5599963909003525</v>
      </c>
      <c r="N82">
        <v>2.8499854162846905</v>
      </c>
      <c r="O82">
        <v>3.1602664776119407</v>
      </c>
      <c r="P82">
        <v>5.2101562747943877</v>
      </c>
      <c r="Q82">
        <v>0.4100218053137884</v>
      </c>
      <c r="R82">
        <v>1.2697485499653818</v>
      </c>
      <c r="S82">
        <v>0.6298423228346457</v>
      </c>
      <c r="T82">
        <v>1.5606607372013652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4.643823446455281</v>
      </c>
      <c r="AC82">
        <v>2.914905044598306</v>
      </c>
      <c r="AD82">
        <v>3.5331872164993121</v>
      </c>
      <c r="AE82">
        <v>4.9212250378693323</v>
      </c>
      <c r="AF82">
        <v>0.75864451789993836</v>
      </c>
      <c r="AG82">
        <v>4.8067919922820224</v>
      </c>
      <c r="AH82">
        <v>12.090546415729225</v>
      </c>
      <c r="AI82">
        <v>3.280816703463755</v>
      </c>
      <c r="AJ82">
        <v>0</v>
      </c>
      <c r="AK82">
        <v>0</v>
      </c>
      <c r="AL82">
        <v>0</v>
      </c>
      <c r="AM82">
        <v>1.5142231335718392</v>
      </c>
      <c r="AN82">
        <v>4.5978458414645311E-2</v>
      </c>
      <c r="AO82">
        <v>0</v>
      </c>
      <c r="AP82">
        <v>0</v>
      </c>
      <c r="AQ82">
        <v>4.8216074463913445</v>
      </c>
      <c r="AR82">
        <v>0</v>
      </c>
      <c r="AS82">
        <v>3.116316018913019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2.9609113113553112</v>
      </c>
      <c r="AZ82">
        <v>4.8585892424581019</v>
      </c>
      <c r="BA82">
        <v>3.2188987925801014</v>
      </c>
      <c r="BB82">
        <v>2.7094485647969053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89.816600535796923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2.7900122603102826</v>
      </c>
      <c r="L83">
        <v>9.1800790180528562</v>
      </c>
      <c r="M83">
        <v>2.5599963909003525</v>
      </c>
      <c r="N83">
        <v>2.8499854162846905</v>
      </c>
      <c r="O83">
        <v>3.1602664776119407</v>
      </c>
      <c r="P83">
        <v>5.2101562747943877</v>
      </c>
      <c r="Q83">
        <v>0.4100218053137884</v>
      </c>
      <c r="R83">
        <v>1.2697485499653818</v>
      </c>
      <c r="S83">
        <v>0.6298423228346457</v>
      </c>
      <c r="T83">
        <v>1.5606607372013652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4.643823446455281</v>
      </c>
      <c r="AC83">
        <v>2.914905044598306</v>
      </c>
      <c r="AD83">
        <v>3.5331872164993121</v>
      </c>
      <c r="AE83">
        <v>4.9212250378693323</v>
      </c>
      <c r="AF83">
        <v>0.75864451789993836</v>
      </c>
      <c r="AG83">
        <v>4.8067919922820224</v>
      </c>
      <c r="AH83">
        <v>12.090546415729225</v>
      </c>
      <c r="AI83">
        <v>1.6404084385033315</v>
      </c>
      <c r="AJ83">
        <v>0</v>
      </c>
      <c r="AK83">
        <v>0</v>
      </c>
      <c r="AL83">
        <v>0</v>
      </c>
      <c r="AM83">
        <v>1.5142231335718392</v>
      </c>
      <c r="AN83">
        <v>4.5978458414645311E-2</v>
      </c>
      <c r="AO83">
        <v>0</v>
      </c>
      <c r="AP83">
        <v>0</v>
      </c>
      <c r="AQ83">
        <v>4.8216074463913445</v>
      </c>
      <c r="AR83">
        <v>0</v>
      </c>
      <c r="AS83">
        <v>3.116316018913019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2.9609113113553112</v>
      </c>
      <c r="AZ83">
        <v>4.8585892424581019</v>
      </c>
      <c r="BA83">
        <v>3.2188987925801014</v>
      </c>
      <c r="BB83">
        <v>2.7094485647969053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88.17627433158772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2.7900122603102826</v>
      </c>
      <c r="L84">
        <v>9.1800790180528562</v>
      </c>
      <c r="M84">
        <v>2.5599963909003525</v>
      </c>
      <c r="N84">
        <v>2.8499854162846905</v>
      </c>
      <c r="O84">
        <v>3.1602664776119407</v>
      </c>
      <c r="P84">
        <v>5.2101562747943877</v>
      </c>
      <c r="Q84">
        <v>0.4100218053137884</v>
      </c>
      <c r="R84">
        <v>1.2697485499653818</v>
      </c>
      <c r="S84">
        <v>0.6298423228346457</v>
      </c>
      <c r="T84">
        <v>1.5606607372013652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4.643823446455281</v>
      </c>
      <c r="AC84">
        <v>2.914905044598306</v>
      </c>
      <c r="AD84">
        <v>3.5331872164993121</v>
      </c>
      <c r="AE84">
        <v>4.9212250378693323</v>
      </c>
      <c r="AF84">
        <v>0.75864451789993836</v>
      </c>
      <c r="AG84">
        <v>4.8067919922820224</v>
      </c>
      <c r="AH84">
        <v>12.090546415729225</v>
      </c>
      <c r="AI84">
        <v>1.6404084385033315</v>
      </c>
      <c r="AJ84">
        <v>0</v>
      </c>
      <c r="AK84">
        <v>0</v>
      </c>
      <c r="AL84">
        <v>0</v>
      </c>
      <c r="AM84">
        <v>1.5142231335718392</v>
      </c>
      <c r="AN84">
        <v>4.5978458414645311E-2</v>
      </c>
      <c r="AO84">
        <v>0</v>
      </c>
      <c r="AP84">
        <v>0</v>
      </c>
      <c r="AQ84">
        <v>4.8216074463913445</v>
      </c>
      <c r="AR84">
        <v>0</v>
      </c>
      <c r="AS84">
        <v>3.116316018913019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2.9609113113553112</v>
      </c>
      <c r="AZ84">
        <v>4.8585892424581019</v>
      </c>
      <c r="BA84">
        <v>3.2188987925801014</v>
      </c>
      <c r="BB84">
        <v>2.7094485647969053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88.17627433158772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2.7900038716769311</v>
      </c>
      <c r="L85">
        <v>9.1800790180528562</v>
      </c>
      <c r="M85">
        <v>2.5599963909003525</v>
      </c>
      <c r="N85">
        <v>2.8499854162846905</v>
      </c>
      <c r="O85">
        <v>3.1602664776119407</v>
      </c>
      <c r="P85">
        <v>5.2101562747943877</v>
      </c>
      <c r="Q85">
        <v>0.4100218053137884</v>
      </c>
      <c r="R85">
        <v>1.2697485499653818</v>
      </c>
      <c r="S85">
        <v>0.6298423228346457</v>
      </c>
      <c r="T85">
        <v>1.5606607372013652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4.5426707850120245</v>
      </c>
      <c r="AC85">
        <v>2.914905044598306</v>
      </c>
      <c r="AD85">
        <v>2.6437599585838312</v>
      </c>
      <c r="AE85">
        <v>3.2808167781193309</v>
      </c>
      <c r="AF85">
        <v>0.6743507415299439</v>
      </c>
      <c r="AG85">
        <v>4.8067919922820224</v>
      </c>
      <c r="AH85">
        <v>10.441835501531198</v>
      </c>
      <c r="AI85">
        <v>0.25543572394037617</v>
      </c>
      <c r="AJ85">
        <v>0</v>
      </c>
      <c r="AK85">
        <v>0</v>
      </c>
      <c r="AL85">
        <v>0</v>
      </c>
      <c r="AM85">
        <v>1.5142231335718392</v>
      </c>
      <c r="AN85">
        <v>4.5978458414645311E-2</v>
      </c>
      <c r="AO85">
        <v>0</v>
      </c>
      <c r="AP85">
        <v>0</v>
      </c>
      <c r="AQ85">
        <v>4.8216074463913445</v>
      </c>
      <c r="AR85">
        <v>0</v>
      </c>
      <c r="AS85">
        <v>3.0284462178368341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2.9122536212686567</v>
      </c>
      <c r="AZ85">
        <v>4.8585892424581019</v>
      </c>
      <c r="BA85">
        <v>2.7776643664717344</v>
      </c>
      <c r="BB85">
        <v>2.7094485647969053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81.849538441443414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2.7900038716769311</v>
      </c>
      <c r="L86">
        <v>9.1800790180528562</v>
      </c>
      <c r="M86">
        <v>2.5599963909003525</v>
      </c>
      <c r="N86">
        <v>2.8499854162846905</v>
      </c>
      <c r="O86">
        <v>3.1602664776119407</v>
      </c>
      <c r="P86">
        <v>5.2101562747943877</v>
      </c>
      <c r="Q86">
        <v>0.4100218053137884</v>
      </c>
      <c r="R86">
        <v>1.2697485499653818</v>
      </c>
      <c r="S86">
        <v>0.6298423228346457</v>
      </c>
      <c r="T86">
        <v>1.5606607372013652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4.5426707850120245</v>
      </c>
      <c r="AC86">
        <v>2.914905044598306</v>
      </c>
      <c r="AD86">
        <v>2.6437599585838312</v>
      </c>
      <c r="AE86">
        <v>3.2808167781193309</v>
      </c>
      <c r="AF86">
        <v>0.6743507415299439</v>
      </c>
      <c r="AG86">
        <v>4.8067919922820224</v>
      </c>
      <c r="AH86">
        <v>7.6094348192025745</v>
      </c>
      <c r="AI86">
        <v>0</v>
      </c>
      <c r="AJ86">
        <v>0</v>
      </c>
      <c r="AK86">
        <v>0</v>
      </c>
      <c r="AL86">
        <v>0</v>
      </c>
      <c r="AM86">
        <v>1.5142231335718392</v>
      </c>
      <c r="AN86">
        <v>4.5978458414645311E-2</v>
      </c>
      <c r="AO86">
        <v>0</v>
      </c>
      <c r="AP86">
        <v>0</v>
      </c>
      <c r="AQ86">
        <v>4.8216074463913445</v>
      </c>
      <c r="AR86">
        <v>0</v>
      </c>
      <c r="AS86">
        <v>3.0284462178368341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2.9122536212686567</v>
      </c>
      <c r="AZ86">
        <v>4.2273351000000003</v>
      </c>
      <c r="BA86">
        <v>2.0295237935656836</v>
      </c>
      <c r="BB86">
        <v>2.7094485647969053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77.38230731981028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2.7899645118351679</v>
      </c>
      <c r="L87">
        <v>9.1800689649415688</v>
      </c>
      <c r="M87">
        <v>2.5599963909003525</v>
      </c>
      <c r="N87">
        <v>2.8499854162846905</v>
      </c>
      <c r="O87">
        <v>3.1602664776119407</v>
      </c>
      <c r="P87">
        <v>5.2101562747943877</v>
      </c>
      <c r="Q87">
        <v>0.4100218053137884</v>
      </c>
      <c r="R87">
        <v>1.2697485499653818</v>
      </c>
      <c r="S87">
        <v>0.6298423228346457</v>
      </c>
      <c r="T87">
        <v>1.5606607372013652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4.5426707850120245</v>
      </c>
      <c r="AC87">
        <v>2.914905044598306</v>
      </c>
      <c r="AD87">
        <v>2.6437599585838312</v>
      </c>
      <c r="AE87">
        <v>3.2808167781193309</v>
      </c>
      <c r="AF87">
        <v>0.6743507415299439</v>
      </c>
      <c r="AG87">
        <v>4.8067919922820224</v>
      </c>
      <c r="AH87">
        <v>7.6094348192025745</v>
      </c>
      <c r="AI87">
        <v>0</v>
      </c>
      <c r="AJ87">
        <v>0</v>
      </c>
      <c r="AK87">
        <v>0</v>
      </c>
      <c r="AL87">
        <v>0</v>
      </c>
      <c r="AM87">
        <v>1.5142231335718392</v>
      </c>
      <c r="AN87">
        <v>4.5978458414645311E-2</v>
      </c>
      <c r="AO87">
        <v>0</v>
      </c>
      <c r="AP87">
        <v>0</v>
      </c>
      <c r="AQ87">
        <v>4.8216074463913445</v>
      </c>
      <c r="AR87">
        <v>0</v>
      </c>
      <c r="AS87">
        <v>3.0284462178368341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2.9122536212686567</v>
      </c>
      <c r="AZ87">
        <v>4.2699999999999996</v>
      </c>
      <c r="BA87">
        <v>2.0295237935656836</v>
      </c>
      <c r="BB87">
        <v>2.7094485647969053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77.424922806857225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2.7899486377877061</v>
      </c>
      <c r="L88">
        <v>9.1800689649415688</v>
      </c>
      <c r="M88">
        <v>2.5599963909003525</v>
      </c>
      <c r="N88">
        <v>2.8499854162846905</v>
      </c>
      <c r="O88">
        <v>3.1602664776119407</v>
      </c>
      <c r="P88">
        <v>5.2101562747943877</v>
      </c>
      <c r="Q88">
        <v>0.4100218053137884</v>
      </c>
      <c r="R88">
        <v>1.2697485499653818</v>
      </c>
      <c r="S88">
        <v>0.6298423228346457</v>
      </c>
      <c r="T88">
        <v>1.5606607372013652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4.5426707850120245</v>
      </c>
      <c r="AC88">
        <v>2.914905044598306</v>
      </c>
      <c r="AD88">
        <v>2.6437599585838312</v>
      </c>
      <c r="AE88">
        <v>3.2808167781193309</v>
      </c>
      <c r="AF88">
        <v>0.6743507415299439</v>
      </c>
      <c r="AG88">
        <v>4.8067919922820224</v>
      </c>
      <c r="AH88">
        <v>7.6094348192025745</v>
      </c>
      <c r="AI88">
        <v>0</v>
      </c>
      <c r="AJ88">
        <v>0</v>
      </c>
      <c r="AK88">
        <v>0</v>
      </c>
      <c r="AL88">
        <v>0</v>
      </c>
      <c r="AM88">
        <v>1.5142231335718392</v>
      </c>
      <c r="AN88">
        <v>4.5978458414645311E-2</v>
      </c>
      <c r="AO88">
        <v>0</v>
      </c>
      <c r="AP88">
        <v>0</v>
      </c>
      <c r="AQ88">
        <v>4.8216074463913445</v>
      </c>
      <c r="AR88">
        <v>0</v>
      </c>
      <c r="AS88">
        <v>3.0284462178368341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2.9122536212686567</v>
      </c>
      <c r="AZ88">
        <v>4.8585892424581019</v>
      </c>
      <c r="BA88">
        <v>2.0295237935656836</v>
      </c>
      <c r="BB88">
        <v>2.7094485647969053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78.013496175267875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2.7899375315998989</v>
      </c>
      <c r="L89">
        <v>8.7499938211915822</v>
      </c>
      <c r="M89">
        <v>2.5599963909003525</v>
      </c>
      <c r="N89">
        <v>2.8499854162846905</v>
      </c>
      <c r="O89">
        <v>3.1602664776119407</v>
      </c>
      <c r="P89">
        <v>5.2101562747943877</v>
      </c>
      <c r="Q89">
        <v>0.4100218053137884</v>
      </c>
      <c r="R89">
        <v>1.2697485499653818</v>
      </c>
      <c r="S89">
        <v>0.6298423228346457</v>
      </c>
      <c r="T89">
        <v>1.5606607372013652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4.5426707850120245</v>
      </c>
      <c r="AC89">
        <v>2.914905044598306</v>
      </c>
      <c r="AD89">
        <v>2.6437599585838312</v>
      </c>
      <c r="AE89">
        <v>3.2808167781193309</v>
      </c>
      <c r="AF89">
        <v>0.6743507415299439</v>
      </c>
      <c r="AG89">
        <v>4.8067919922820224</v>
      </c>
      <c r="AH89">
        <v>10.441835501531198</v>
      </c>
      <c r="AI89">
        <v>0</v>
      </c>
      <c r="AJ89">
        <v>0</v>
      </c>
      <c r="AK89">
        <v>0</v>
      </c>
      <c r="AL89">
        <v>0</v>
      </c>
      <c r="AM89">
        <v>1.5142231335718392</v>
      </c>
      <c r="AN89">
        <v>4.5978458414645311E-2</v>
      </c>
      <c r="AO89">
        <v>0</v>
      </c>
      <c r="AP89">
        <v>0</v>
      </c>
      <c r="AQ89">
        <v>4.8216074463913445</v>
      </c>
      <c r="AR89">
        <v>0</v>
      </c>
      <c r="AS89">
        <v>3.0284462178368341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2.9122536212686567</v>
      </c>
      <c r="AZ89">
        <v>4.8585892424581019</v>
      </c>
      <c r="BA89">
        <v>2.7776643664717344</v>
      </c>
      <c r="BB89">
        <v>2.7094485647969053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81.163951180564752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2.7899375315998989</v>
      </c>
      <c r="L90">
        <v>9.1801879913793112</v>
      </c>
      <c r="M90">
        <v>2.5599963909003525</v>
      </c>
      <c r="N90">
        <v>2.8499854162846905</v>
      </c>
      <c r="O90">
        <v>3.1602664776119407</v>
      </c>
      <c r="P90">
        <v>5.2101562747943877</v>
      </c>
      <c r="Q90">
        <v>0.4100218053137884</v>
      </c>
      <c r="R90">
        <v>1.2697485499653818</v>
      </c>
      <c r="S90">
        <v>0.6298423228346457</v>
      </c>
      <c r="T90">
        <v>1.5606607372013652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4.643823446455281</v>
      </c>
      <c r="AC90">
        <v>2.914905044598306</v>
      </c>
      <c r="AD90">
        <v>2.6437599585838312</v>
      </c>
      <c r="AE90">
        <v>4.9212250378693323</v>
      </c>
      <c r="AF90">
        <v>1.5172891115955895</v>
      </c>
      <c r="AG90">
        <v>4.8067919922820224</v>
      </c>
      <c r="AH90">
        <v>10.441835501531198</v>
      </c>
      <c r="AI90">
        <v>0</v>
      </c>
      <c r="AJ90">
        <v>0</v>
      </c>
      <c r="AK90">
        <v>0</v>
      </c>
      <c r="AL90">
        <v>0</v>
      </c>
      <c r="AM90">
        <v>1.5142231335718392</v>
      </c>
      <c r="AN90">
        <v>4.5978458414645311E-2</v>
      </c>
      <c r="AO90">
        <v>0</v>
      </c>
      <c r="AP90">
        <v>0</v>
      </c>
      <c r="AQ90">
        <v>4.8216074463913445</v>
      </c>
      <c r="AR90">
        <v>0</v>
      </c>
      <c r="AS90">
        <v>3.116316018913019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2.9609113113553112</v>
      </c>
      <c r="AZ90">
        <v>4.8585892424581019</v>
      </c>
      <c r="BA90">
        <v>2.7776643664717344</v>
      </c>
      <c r="BB90">
        <v>2.7094485647969053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84.315172133174215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2.7899486377877061</v>
      </c>
      <c r="L91">
        <v>9.180095326809937</v>
      </c>
      <c r="M91">
        <v>2.5599963909003525</v>
      </c>
      <c r="N91">
        <v>2.8499854162846905</v>
      </c>
      <c r="O91">
        <v>3.1602664776119407</v>
      </c>
      <c r="P91">
        <v>5.2101562747943877</v>
      </c>
      <c r="Q91">
        <v>0.4100218053137884</v>
      </c>
      <c r="R91">
        <v>1.2697485499653818</v>
      </c>
      <c r="S91">
        <v>0.6298423228346457</v>
      </c>
      <c r="T91">
        <v>1.5606607372013652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4.643823446455281</v>
      </c>
      <c r="AC91">
        <v>2.914905044598306</v>
      </c>
      <c r="AD91">
        <v>2.6437599585838312</v>
      </c>
      <c r="AE91">
        <v>4.9212250378693323</v>
      </c>
      <c r="AF91">
        <v>1.5172891115955895</v>
      </c>
      <c r="AG91">
        <v>4.8067919922820224</v>
      </c>
      <c r="AH91">
        <v>12.090546415729225</v>
      </c>
      <c r="AI91">
        <v>0</v>
      </c>
      <c r="AJ91">
        <v>0</v>
      </c>
      <c r="AK91">
        <v>0</v>
      </c>
      <c r="AL91">
        <v>0</v>
      </c>
      <c r="AM91">
        <v>1.5142231335718392</v>
      </c>
      <c r="AN91">
        <v>4.5978458414645311E-2</v>
      </c>
      <c r="AO91">
        <v>0</v>
      </c>
      <c r="AP91">
        <v>0</v>
      </c>
      <c r="AQ91">
        <v>4.8216074463913445</v>
      </c>
      <c r="AR91">
        <v>0</v>
      </c>
      <c r="AS91">
        <v>3.116316018913019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2.9609113113553112</v>
      </c>
      <c r="AZ91">
        <v>4.8585892424581019</v>
      </c>
      <c r="BA91">
        <v>3.2188987925801014</v>
      </c>
      <c r="BB91">
        <v>2.7094485647969053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86.405035915099077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2.7899724268740278</v>
      </c>
      <c r="L92">
        <v>9.180095326809937</v>
      </c>
      <c r="M92">
        <v>2.5599963909003525</v>
      </c>
      <c r="N92">
        <v>2.8499854162846905</v>
      </c>
      <c r="O92">
        <v>3.1602664776119407</v>
      </c>
      <c r="P92">
        <v>5.2101562747943877</v>
      </c>
      <c r="Q92">
        <v>0.4100218053137884</v>
      </c>
      <c r="R92">
        <v>1.2697485499653818</v>
      </c>
      <c r="S92">
        <v>0.6298423228346457</v>
      </c>
      <c r="T92">
        <v>1.5606607372013652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4.643823446455281</v>
      </c>
      <c r="AC92">
        <v>2.914905044598306</v>
      </c>
      <c r="AD92">
        <v>2.6437599585838312</v>
      </c>
      <c r="AE92">
        <v>4.9212250378693323</v>
      </c>
      <c r="AF92">
        <v>1.5172891115955895</v>
      </c>
      <c r="AG92">
        <v>4.8067919922820224</v>
      </c>
      <c r="AH92">
        <v>12.048271744636263</v>
      </c>
      <c r="AI92">
        <v>0</v>
      </c>
      <c r="AJ92">
        <v>0</v>
      </c>
      <c r="AK92">
        <v>0</v>
      </c>
      <c r="AL92">
        <v>0</v>
      </c>
      <c r="AM92">
        <v>1.5142231335718392</v>
      </c>
      <c r="AN92">
        <v>4.5978458414645311E-2</v>
      </c>
      <c r="AO92">
        <v>0</v>
      </c>
      <c r="AP92">
        <v>0</v>
      </c>
      <c r="AQ92">
        <v>4.8216074463913445</v>
      </c>
      <c r="AR92">
        <v>0</v>
      </c>
      <c r="AS92">
        <v>3.116316018913019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2.9609113113553112</v>
      </c>
      <c r="AZ92">
        <v>4.8585892424581019</v>
      </c>
      <c r="BA92">
        <v>3.2106831428571434</v>
      </c>
      <c r="BB92">
        <v>2.7094485647969053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86.35456938336948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2.789942651629933</v>
      </c>
      <c r="L93">
        <v>9.180095326809937</v>
      </c>
      <c r="M93">
        <v>2.5599963909003525</v>
      </c>
      <c r="N93">
        <v>2.8499854162846905</v>
      </c>
      <c r="O93">
        <v>3.1602664776119407</v>
      </c>
      <c r="P93">
        <v>5.2101562747943877</v>
      </c>
      <c r="Q93">
        <v>0.4100218053137884</v>
      </c>
      <c r="R93">
        <v>1.2697485499653818</v>
      </c>
      <c r="S93">
        <v>0.6298423228346457</v>
      </c>
      <c r="T93">
        <v>1.5606607372013652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4.643823446455281</v>
      </c>
      <c r="AC93">
        <v>2.914905044598306</v>
      </c>
      <c r="AD93">
        <v>2.6437599585838312</v>
      </c>
      <c r="AE93">
        <v>4.9212250378693323</v>
      </c>
      <c r="AF93">
        <v>1.5172891115955895</v>
      </c>
      <c r="AG93">
        <v>4.8067919922820224</v>
      </c>
      <c r="AH93">
        <v>10.441835501531198</v>
      </c>
      <c r="AI93">
        <v>0</v>
      </c>
      <c r="AJ93">
        <v>0</v>
      </c>
      <c r="AK93">
        <v>0</v>
      </c>
      <c r="AL93">
        <v>0</v>
      </c>
      <c r="AM93">
        <v>1.5142231335718392</v>
      </c>
      <c r="AN93">
        <v>4.5978458414645311E-2</v>
      </c>
      <c r="AO93">
        <v>0</v>
      </c>
      <c r="AP93">
        <v>0</v>
      </c>
      <c r="AQ93">
        <v>4.8216074463913445</v>
      </c>
      <c r="AR93">
        <v>0</v>
      </c>
      <c r="AS93">
        <v>3.116316018913019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2.9609113113553112</v>
      </c>
      <c r="AZ93">
        <v>4.8585892424581019</v>
      </c>
      <c r="BA93">
        <v>2.7776643664717344</v>
      </c>
      <c r="BB93">
        <v>2.7094485647969053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84.315084588634889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2.7899324700363817</v>
      </c>
      <c r="L94">
        <v>9.180095326809937</v>
      </c>
      <c r="M94">
        <v>2.5599963909003525</v>
      </c>
      <c r="N94">
        <v>2.8499854162846905</v>
      </c>
      <c r="O94">
        <v>3.1602664776119407</v>
      </c>
      <c r="P94">
        <v>5.2101562747943877</v>
      </c>
      <c r="Q94">
        <v>0.4100218053137884</v>
      </c>
      <c r="R94">
        <v>1.2697485499653818</v>
      </c>
      <c r="S94">
        <v>0.6298423228346457</v>
      </c>
      <c r="T94">
        <v>1.5606607372013652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4.5426707850120245</v>
      </c>
      <c r="AC94">
        <v>1.9413117643202127</v>
      </c>
      <c r="AD94">
        <v>1.7625066951391439</v>
      </c>
      <c r="AE94">
        <v>3.2808167781193309</v>
      </c>
      <c r="AF94">
        <v>0.6743507415299439</v>
      </c>
      <c r="AG94">
        <v>4.8067919922820224</v>
      </c>
      <c r="AH94">
        <v>7.6094348192025745</v>
      </c>
      <c r="AI94">
        <v>0</v>
      </c>
      <c r="AJ94">
        <v>0</v>
      </c>
      <c r="AK94">
        <v>0</v>
      </c>
      <c r="AL94">
        <v>0</v>
      </c>
      <c r="AM94">
        <v>1.5142231335718392</v>
      </c>
      <c r="AN94">
        <v>4.5978458414645311E-2</v>
      </c>
      <c r="AO94">
        <v>0</v>
      </c>
      <c r="AP94">
        <v>0</v>
      </c>
      <c r="AQ94">
        <v>4.8216074463913445</v>
      </c>
      <c r="AR94">
        <v>0</v>
      </c>
      <c r="AS94">
        <v>3.0284462178368341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2.9122536212686567</v>
      </c>
      <c r="AZ94">
        <v>4.8585892424581019</v>
      </c>
      <c r="BA94">
        <v>2.0295237935656836</v>
      </c>
      <c r="BB94">
        <v>2.7094485647969053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76.158659825662141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2.789926217106093</v>
      </c>
      <c r="L95">
        <v>9.180095326809937</v>
      </c>
      <c r="M95">
        <v>2.5599963909003525</v>
      </c>
      <c r="N95">
        <v>2.8499854162846905</v>
      </c>
      <c r="O95">
        <v>3.1602664776119407</v>
      </c>
      <c r="P95">
        <v>5.2101562747943877</v>
      </c>
      <c r="Q95">
        <v>0.4100218053137884</v>
      </c>
      <c r="R95">
        <v>1.2697485499653818</v>
      </c>
      <c r="S95">
        <v>0.6298423228346457</v>
      </c>
      <c r="T95">
        <v>1.5606607372013652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4.5426707850120245</v>
      </c>
      <c r="AC95">
        <v>1.9413117643202127</v>
      </c>
      <c r="AD95">
        <v>0.88125326344468691</v>
      </c>
      <c r="AE95">
        <v>3.2808167781193309</v>
      </c>
      <c r="AF95">
        <v>0.6743507415299439</v>
      </c>
      <c r="AG95">
        <v>4.8067919922820224</v>
      </c>
      <c r="AH95">
        <v>7.6094348192025745</v>
      </c>
      <c r="AI95">
        <v>0</v>
      </c>
      <c r="AJ95">
        <v>0</v>
      </c>
      <c r="AK95">
        <v>0</v>
      </c>
      <c r="AL95">
        <v>0</v>
      </c>
      <c r="AM95">
        <v>1.5142231335718392</v>
      </c>
      <c r="AN95">
        <v>4.5978458414645311E-2</v>
      </c>
      <c r="AO95">
        <v>0</v>
      </c>
      <c r="AP95">
        <v>0</v>
      </c>
      <c r="AQ95">
        <v>4.8216074463913445</v>
      </c>
      <c r="AR95">
        <v>0</v>
      </c>
      <c r="AS95">
        <v>3.0284462178368341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2.9122536212686567</v>
      </c>
      <c r="AZ95">
        <v>4.8585892424581019</v>
      </c>
      <c r="BA95">
        <v>2.0295237935656836</v>
      </c>
      <c r="BB95">
        <v>2.7094485647969053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75.27740014103739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2.7899359786348499</v>
      </c>
      <c r="L96">
        <v>9.180095326809937</v>
      </c>
      <c r="M96">
        <v>2.5599963909003525</v>
      </c>
      <c r="N96">
        <v>2.8499854162846905</v>
      </c>
      <c r="O96">
        <v>3.1602664776119407</v>
      </c>
      <c r="P96">
        <v>5.2101562747943877</v>
      </c>
      <c r="Q96">
        <v>0.4100218053137884</v>
      </c>
      <c r="R96">
        <v>1.2697485499653818</v>
      </c>
      <c r="S96">
        <v>0.6298423228346457</v>
      </c>
      <c r="T96">
        <v>1.5606607372013652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4.5426707850120245</v>
      </c>
      <c r="AC96">
        <v>1.9413117643202127</v>
      </c>
      <c r="AD96">
        <v>0</v>
      </c>
      <c r="AE96">
        <v>3.2808167781193309</v>
      </c>
      <c r="AF96">
        <v>0.6743507415299439</v>
      </c>
      <c r="AG96">
        <v>4.8067919922820224</v>
      </c>
      <c r="AH96">
        <v>5.0729565199178088</v>
      </c>
      <c r="AI96">
        <v>0</v>
      </c>
      <c r="AJ96">
        <v>0</v>
      </c>
      <c r="AK96">
        <v>0</v>
      </c>
      <c r="AL96">
        <v>0</v>
      </c>
      <c r="AM96">
        <v>1.5142231335718392</v>
      </c>
      <c r="AN96">
        <v>4.5978458414645311E-2</v>
      </c>
      <c r="AO96">
        <v>0</v>
      </c>
      <c r="AP96">
        <v>0</v>
      </c>
      <c r="AQ96">
        <v>4.8216074463913445</v>
      </c>
      <c r="AR96">
        <v>0</v>
      </c>
      <c r="AS96">
        <v>3.0284462178368341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2.9122536212686567</v>
      </c>
      <c r="AZ96">
        <v>4.8585892424581019</v>
      </c>
      <c r="BA96">
        <v>1.357818016</v>
      </c>
      <c r="BB96">
        <v>2.7094485647969053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71.187972562271014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2.6399917432960063</v>
      </c>
      <c r="L97">
        <v>9.180095326809937</v>
      </c>
      <c r="M97">
        <v>2.5599963909003525</v>
      </c>
      <c r="N97">
        <v>2.8499854162846905</v>
      </c>
      <c r="O97">
        <v>3.1602664776119407</v>
      </c>
      <c r="P97">
        <v>5.2101562747943877</v>
      </c>
      <c r="Q97">
        <v>0.4100218053137884</v>
      </c>
      <c r="R97">
        <v>1.2697485499653818</v>
      </c>
      <c r="S97">
        <v>0.6298423228346457</v>
      </c>
      <c r="T97">
        <v>1.5606607372013652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4.5426707850120245</v>
      </c>
      <c r="AC97">
        <v>1.9413117643202127</v>
      </c>
      <c r="AD97">
        <v>0</v>
      </c>
      <c r="AE97">
        <v>3.2808167781193309</v>
      </c>
      <c r="AF97">
        <v>0.6743507415299439</v>
      </c>
      <c r="AG97">
        <v>4.8067919922820224</v>
      </c>
      <c r="AH97">
        <v>3.3819710132785401</v>
      </c>
      <c r="AI97">
        <v>0</v>
      </c>
      <c r="AJ97">
        <v>0</v>
      </c>
      <c r="AK97">
        <v>0</v>
      </c>
      <c r="AL97">
        <v>0</v>
      </c>
      <c r="AM97">
        <v>1.5142231335718392</v>
      </c>
      <c r="AN97">
        <v>4.5978458414645311E-2</v>
      </c>
      <c r="AO97">
        <v>0</v>
      </c>
      <c r="AP97">
        <v>0</v>
      </c>
      <c r="AQ97">
        <v>4.8216074463913445</v>
      </c>
      <c r="AR97">
        <v>0</v>
      </c>
      <c r="AS97">
        <v>3.0284462178368341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2.9122536212686567</v>
      </c>
      <c r="AZ97">
        <v>3.65</v>
      </c>
      <c r="BA97">
        <v>0.90216487951807223</v>
      </c>
      <c r="BB97">
        <v>2.7094485647969053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67.682800441352853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2.7899446811246493</v>
      </c>
      <c r="L98">
        <v>9.180095326809937</v>
      </c>
      <c r="M98">
        <v>2.5599963909003525</v>
      </c>
      <c r="N98">
        <v>2.8499854162846905</v>
      </c>
      <c r="O98">
        <v>3.1602664776119407</v>
      </c>
      <c r="P98">
        <v>5.2101562747943877</v>
      </c>
      <c r="Q98">
        <v>0.4100218053137884</v>
      </c>
      <c r="R98">
        <v>1.2697485499653818</v>
      </c>
      <c r="S98">
        <v>0.6298423228346457</v>
      </c>
      <c r="T98">
        <v>1.5606607372013652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4.5426707850120245</v>
      </c>
      <c r="AC98">
        <v>1.9413117643202127</v>
      </c>
      <c r="AD98">
        <v>0</v>
      </c>
      <c r="AE98">
        <v>3.2808167781193309</v>
      </c>
      <c r="AF98">
        <v>0.6743507415299439</v>
      </c>
      <c r="AG98">
        <v>4.8067919922820224</v>
      </c>
      <c r="AH98">
        <v>1.6909855066392701</v>
      </c>
      <c r="AI98">
        <v>0</v>
      </c>
      <c r="AJ98">
        <v>0</v>
      </c>
      <c r="AK98">
        <v>0</v>
      </c>
      <c r="AL98">
        <v>0</v>
      </c>
      <c r="AM98">
        <v>1.5142231335718392</v>
      </c>
      <c r="AN98">
        <v>4.5978458414645311E-2</v>
      </c>
      <c r="AO98">
        <v>0</v>
      </c>
      <c r="AP98">
        <v>0</v>
      </c>
      <c r="AQ98">
        <v>4.8216074463913445</v>
      </c>
      <c r="AR98">
        <v>0</v>
      </c>
      <c r="AS98">
        <v>3.0284462178368341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2.9122536212686567</v>
      </c>
      <c r="AZ98">
        <v>2.4300000000000002</v>
      </c>
      <c r="BA98">
        <v>0.45108216867469875</v>
      </c>
      <c r="BB98">
        <v>2.7094485647969053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64.470685161698867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6.6974835697523508E-2</v>
      </c>
      <c r="L99">
        <f t="shared" si="2"/>
        <v>0.21997534423654036</v>
      </c>
      <c r="M99">
        <f t="shared" si="2"/>
        <v>6.1446987593067263E-2</v>
      </c>
      <c r="N99">
        <f t="shared" si="2"/>
        <v>6.8424796082386496E-2</v>
      </c>
      <c r="O99">
        <f t="shared" si="2"/>
        <v>7.579629894381236E-2</v>
      </c>
      <c r="P99">
        <f t="shared" si="2"/>
        <v>0.1250437505950652</v>
      </c>
      <c r="Q99">
        <f t="shared" si="2"/>
        <v>9.8394653072844656E-3</v>
      </c>
      <c r="R99">
        <f t="shared" si="2"/>
        <v>3.039144170939603E-2</v>
      </c>
      <c r="S99">
        <f t="shared" si="2"/>
        <v>1.5098288221149199E-2</v>
      </c>
      <c r="T99">
        <f t="shared" si="2"/>
        <v>3.7464420718968307E-2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6.1725302016535151E-2</v>
      </c>
      <c r="AC99">
        <f t="shared" si="2"/>
        <v>3.3742775153075409E-2</v>
      </c>
      <c r="AD99">
        <f t="shared" si="2"/>
        <v>1.8961250453571065E-2</v>
      </c>
      <c r="AE99">
        <f t="shared" si="2"/>
        <v>7.5458785724331845E-2</v>
      </c>
      <c r="AF99">
        <f t="shared" si="2"/>
        <v>2.1368488397433591E-2</v>
      </c>
      <c r="AG99">
        <f t="shared" si="2"/>
        <v>0.11536300781476838</v>
      </c>
      <c r="AH99">
        <f t="shared" si="2"/>
        <v>8.454927562690745E-2</v>
      </c>
      <c r="AI99">
        <f t="shared" si="2"/>
        <v>9.7087296161579954E-3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3.6341355205724235E-2</v>
      </c>
      <c r="AN99">
        <f t="shared" si="2"/>
        <v>1.1034830019514864E-3</v>
      </c>
      <c r="AO99">
        <f t="shared" si="2"/>
        <v>0</v>
      </c>
      <c r="AP99">
        <f t="shared" si="2"/>
        <v>0</v>
      </c>
      <c r="AQ99">
        <f t="shared" si="2"/>
        <v>4.7010672602315583E-2</v>
      </c>
      <c r="AR99">
        <f t="shared" si="2"/>
        <v>0</v>
      </c>
      <c r="AS99">
        <f t="shared" si="2"/>
        <v>7.2946318631312582E-2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7.0040059980707753E-2</v>
      </c>
      <c r="AZ99">
        <f t="shared" si="2"/>
        <v>2.7603398977670068E-2</v>
      </c>
      <c r="BA99">
        <f t="shared" si="2"/>
        <v>2.2497883839549218E-2</v>
      </c>
      <c r="BB99">
        <f t="shared" si="2"/>
        <v>6.6546456263056011E-2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1.4754228724102612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19.293970000000002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19.293970000000002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19.293970000000002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19.293970000000002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18.855487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18.855487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17.901572999999999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17.901572999999999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14.827149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14.827149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13.008774000000001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13.008774000000001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10.544071000000001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10.544071000000001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10.059196999999999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10.059196999999999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10.671037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10.671037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12.579367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12.579367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16.036708999999998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16.036708999999998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17.124547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17.124547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14.410043999999999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14.410043999999999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15.337536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15.337536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18.206534999999999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18.206534999999999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19.293970000000002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19.293970000000002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19.293970000000002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19.293970000000002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19.293970000000002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19.293970000000002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19.293970000000002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19.293970000000002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19.293970000000002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19.293970000000002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19.293970000000002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19.293970000000002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19.293970000000002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19.293970000000002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19.293970000000002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19.293970000000002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19.293970000000002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19.293970000000002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19.293970000000002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19.293970000000002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19.293970000000002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19.293970000000002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19.293970000000002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19.293970000000002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19.293970000000002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19.293970000000002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19.293970000000002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19.293970000000002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19.293970000000002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19.293970000000002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19.293970000000002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19.293970000000002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19.025715999999999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19.025715999999999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19.293970000000002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19.293970000000002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19.293970000000002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19.293970000000002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19.293970000000002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19.293970000000002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19.293970000000002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19.293970000000002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19.293970000000002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19.293970000000002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19.293970000000002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19.293970000000002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19.293970000000002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19.293970000000002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16.474789000000001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16.474789000000001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14.647035000000001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14.647035000000001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14.97015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14.97015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15.733058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15.733058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14.878581000000001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14.878581000000001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18.995159999999998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18.995159999999998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16.077954999999999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16.077954999999999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16.835418000000001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16.835418000000001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17.420936999999999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17.420936999999999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19.293970000000002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19.293970000000002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19.293970000000002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19.293970000000002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19.293970000000002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19.293970000000002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19.293970000000002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19.293970000000002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19.293970000000002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19.293970000000002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19.293970000000002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19.293970000000002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19.293970000000002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19.293970000000002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19.293970000000002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19.293970000000002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19.293970000000002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19.293970000000002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19.293970000000002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19.293970000000002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19.293970000000002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19.293970000000002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19.293970000000002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19.293970000000002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19.293970000000002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19.293970000000002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19.293970000000002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19.293970000000002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19.293970000000002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19.293970000000002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19.293970000000002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19.293970000000002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19.293970000000002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19.293970000000002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19.293970000000002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19.293970000000002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19.293970000000002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19.293970000000002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19.293970000000002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19.293970000000002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19.293970000000002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19.293970000000002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19.293970000000002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19.293970000000002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19.293970000000002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19.293970000000002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19.293970000000002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19.293970000000002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19.293970000000002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19.293970000000002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19.293970000000002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19.293970000000002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19.293970000000002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19.293970000000002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19.293970000000002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19.293970000000002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19.293970000000002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19.293970000000002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19.293970000000002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19.293970000000002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19.293970000000002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19.293970000000002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19.293970000000002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19.293970000000002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19.293970000000002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19.293970000000002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19.293970000000002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19.293970000000002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19.293970000000002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19.293970000000002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19.293970000000002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19.293970000000002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19.293970000000002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19.293970000000002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19.293970000000002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19.293970000000002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19.293970000000002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19.293970000000002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19.293970000000002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19.293970000000002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19.293970000000002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19.293970000000002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19.293970000000002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19.293970000000002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19.293970000000002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19.293970000000002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19.293970000000002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19.293970000000002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19.293970000000002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19.293970000000002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19.293970000000002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19.293970000000002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19.293970000000002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19.293970000000002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19.136648000000001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19.136648000000001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0.44073082824999926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0.44073082824999926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45405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493.97</v>
      </c>
      <c r="L3" s="201">
        <v>17.510000000000002</v>
      </c>
      <c r="M3" s="201">
        <v>63.85</v>
      </c>
      <c r="N3" s="201">
        <v>52.9</v>
      </c>
      <c r="O3" s="201">
        <v>73.94</v>
      </c>
      <c r="P3" s="201">
        <v>31.35</v>
      </c>
      <c r="Q3" s="201">
        <v>9.6199999999999992</v>
      </c>
      <c r="R3" s="201">
        <v>19.12</v>
      </c>
      <c r="S3" s="201">
        <v>11.76</v>
      </c>
      <c r="T3" s="201">
        <v>1.42</v>
      </c>
      <c r="U3" s="201">
        <v>59.91</v>
      </c>
      <c r="V3" s="201">
        <v>4.24</v>
      </c>
      <c r="W3" s="201">
        <v>19.3</v>
      </c>
      <c r="X3" s="201">
        <v>62.71</v>
      </c>
      <c r="Y3" s="201">
        <v>0</v>
      </c>
      <c r="Z3">
        <v>0</v>
      </c>
      <c r="AA3" s="201">
        <v>13.47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260</v>
      </c>
      <c r="AN3" s="201">
        <v>0</v>
      </c>
      <c r="AO3">
        <v>0</v>
      </c>
      <c r="AP3" s="201">
        <v>118.31</v>
      </c>
      <c r="AQ3" s="201">
        <v>38.22</v>
      </c>
      <c r="AR3" s="201">
        <v>0</v>
      </c>
      <c r="AS3" s="201">
        <v>7.66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2.4500000000000002</v>
      </c>
      <c r="AZ3" s="201">
        <v>1.02</v>
      </c>
      <c r="BA3" s="201">
        <v>0.38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493.97</v>
      </c>
      <c r="L4" s="201">
        <v>17.510000000000002</v>
      </c>
      <c r="M4" s="201">
        <v>63.85</v>
      </c>
      <c r="N4" s="201">
        <v>52.9</v>
      </c>
      <c r="O4" s="201">
        <v>73.94</v>
      </c>
      <c r="P4" s="201">
        <v>31.35</v>
      </c>
      <c r="Q4" s="201">
        <v>9.6199999999999992</v>
      </c>
      <c r="R4" s="201">
        <v>19.12</v>
      </c>
      <c r="S4" s="201">
        <v>11.76</v>
      </c>
      <c r="T4" s="201">
        <v>1.42</v>
      </c>
      <c r="U4" s="201">
        <v>59.91</v>
      </c>
      <c r="V4" s="201">
        <v>4.24</v>
      </c>
      <c r="W4" s="201">
        <v>19.3</v>
      </c>
      <c r="X4" s="201">
        <v>62.71</v>
      </c>
      <c r="Y4" s="201">
        <v>0</v>
      </c>
      <c r="Z4">
        <v>0</v>
      </c>
      <c r="AA4" s="201">
        <v>13.47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259</v>
      </c>
      <c r="AN4" s="201">
        <v>0</v>
      </c>
      <c r="AO4">
        <v>0</v>
      </c>
      <c r="AP4" s="201">
        <v>118.31</v>
      </c>
      <c r="AQ4" s="201">
        <v>38.22</v>
      </c>
      <c r="AR4" s="201">
        <v>0</v>
      </c>
      <c r="AS4" s="201">
        <v>7.66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2.4500000000000002</v>
      </c>
      <c r="AZ4" s="201">
        <v>0</v>
      </c>
      <c r="BA4" s="201">
        <v>0.38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476.53</v>
      </c>
      <c r="L5" s="201">
        <v>17.510000000000002</v>
      </c>
      <c r="M5" s="201">
        <v>63.85</v>
      </c>
      <c r="N5" s="201">
        <v>52.9</v>
      </c>
      <c r="O5" s="201">
        <v>73.94</v>
      </c>
      <c r="P5" s="201">
        <v>31.35</v>
      </c>
      <c r="Q5" s="201">
        <v>9.6199999999999992</v>
      </c>
      <c r="R5" s="201">
        <v>19.12</v>
      </c>
      <c r="S5" s="201">
        <v>11.76</v>
      </c>
      <c r="T5" s="201">
        <v>1.42</v>
      </c>
      <c r="U5" s="201">
        <v>59.91</v>
      </c>
      <c r="V5" s="201">
        <v>4.24</v>
      </c>
      <c r="W5" s="201">
        <v>19.3</v>
      </c>
      <c r="X5" s="201">
        <v>62.71</v>
      </c>
      <c r="Y5" s="201">
        <v>0</v>
      </c>
      <c r="Z5">
        <v>0</v>
      </c>
      <c r="AA5" s="201">
        <v>13.47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265.70999999999998</v>
      </c>
      <c r="AN5" s="201">
        <v>0</v>
      </c>
      <c r="AO5">
        <v>0</v>
      </c>
      <c r="AP5" s="201">
        <v>118.31</v>
      </c>
      <c r="AQ5" s="201">
        <v>38.22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2.4500000000000002</v>
      </c>
      <c r="AZ5" s="201">
        <v>0</v>
      </c>
      <c r="BA5" s="201">
        <v>0.38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476.53</v>
      </c>
      <c r="L6" s="201">
        <v>17.510000000000002</v>
      </c>
      <c r="M6" s="201">
        <v>63.85</v>
      </c>
      <c r="N6" s="201">
        <v>52.9</v>
      </c>
      <c r="O6" s="201">
        <v>73.94</v>
      </c>
      <c r="P6" s="201">
        <v>31.35</v>
      </c>
      <c r="Q6" s="201">
        <v>9.6199999999999992</v>
      </c>
      <c r="R6" s="201">
        <v>19.12</v>
      </c>
      <c r="S6" s="201">
        <v>11.76</v>
      </c>
      <c r="T6" s="201">
        <v>1.42</v>
      </c>
      <c r="U6" s="201">
        <v>59.91</v>
      </c>
      <c r="V6" s="201">
        <v>4.24</v>
      </c>
      <c r="W6" s="201">
        <v>19.3</v>
      </c>
      <c r="X6" s="201">
        <v>62.71</v>
      </c>
      <c r="Y6" s="201">
        <v>0</v>
      </c>
      <c r="Z6">
        <v>0</v>
      </c>
      <c r="AA6" s="201">
        <v>13.47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264</v>
      </c>
      <c r="AN6" s="201">
        <v>0</v>
      </c>
      <c r="AO6">
        <v>0</v>
      </c>
      <c r="AP6" s="201">
        <v>118.31</v>
      </c>
      <c r="AQ6" s="201">
        <v>38.22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2.4500000000000002</v>
      </c>
      <c r="AZ6" s="201">
        <v>0</v>
      </c>
      <c r="BA6" s="201">
        <v>0.38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476.53</v>
      </c>
      <c r="L7" s="201">
        <v>17.510000000000002</v>
      </c>
      <c r="M7" s="201">
        <v>63.85</v>
      </c>
      <c r="N7" s="201">
        <v>52.9</v>
      </c>
      <c r="O7" s="201">
        <v>73.94</v>
      </c>
      <c r="P7" s="201">
        <v>31.35</v>
      </c>
      <c r="Q7" s="201">
        <v>9.6199999999999992</v>
      </c>
      <c r="R7" s="201">
        <v>19.12</v>
      </c>
      <c r="S7" s="201">
        <v>11.76</v>
      </c>
      <c r="T7" s="201">
        <v>1.42</v>
      </c>
      <c r="U7" s="201">
        <v>59.91</v>
      </c>
      <c r="V7" s="201">
        <v>4.24</v>
      </c>
      <c r="W7" s="201">
        <v>19.3</v>
      </c>
      <c r="X7" s="201">
        <v>62.71</v>
      </c>
      <c r="Y7" s="201">
        <v>0</v>
      </c>
      <c r="Z7">
        <v>0</v>
      </c>
      <c r="AA7" s="201">
        <v>13.47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102.56</v>
      </c>
      <c r="AJ7" s="201">
        <v>0</v>
      </c>
      <c r="AK7" s="201">
        <v>0</v>
      </c>
      <c r="AL7" s="201">
        <v>0</v>
      </c>
      <c r="AM7" s="201">
        <v>260</v>
      </c>
      <c r="AN7" s="201">
        <v>0</v>
      </c>
      <c r="AO7">
        <v>0</v>
      </c>
      <c r="AP7" s="201">
        <v>118.31</v>
      </c>
      <c r="AQ7" s="201">
        <v>38.22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2.4500000000000002</v>
      </c>
      <c r="AZ7" s="201">
        <v>0</v>
      </c>
      <c r="BA7" s="201">
        <v>0.38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476.53</v>
      </c>
      <c r="L8" s="201">
        <v>17.510000000000002</v>
      </c>
      <c r="M8" s="201">
        <v>63.85</v>
      </c>
      <c r="N8" s="201">
        <v>52.9</v>
      </c>
      <c r="O8" s="201">
        <v>73.94</v>
      </c>
      <c r="P8" s="201">
        <v>31.35</v>
      </c>
      <c r="Q8" s="201">
        <v>9.6199999999999992</v>
      </c>
      <c r="R8" s="201">
        <v>19.12</v>
      </c>
      <c r="S8" s="201">
        <v>11.76</v>
      </c>
      <c r="T8" s="201">
        <v>1.42</v>
      </c>
      <c r="U8" s="201">
        <v>59.91</v>
      </c>
      <c r="V8" s="201">
        <v>4.24</v>
      </c>
      <c r="W8" s="201">
        <v>19.3</v>
      </c>
      <c r="X8" s="201">
        <v>62.71</v>
      </c>
      <c r="Y8" s="201">
        <v>0</v>
      </c>
      <c r="Z8">
        <v>0</v>
      </c>
      <c r="AA8" s="201">
        <v>13.47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102.56</v>
      </c>
      <c r="AJ8" s="201">
        <v>0</v>
      </c>
      <c r="AK8" s="201">
        <v>0</v>
      </c>
      <c r="AL8" s="201">
        <v>0</v>
      </c>
      <c r="AM8" s="201">
        <v>237</v>
      </c>
      <c r="AN8" s="201">
        <v>0</v>
      </c>
      <c r="AO8">
        <v>0</v>
      </c>
      <c r="AP8" s="201">
        <v>118.31</v>
      </c>
      <c r="AQ8" s="201">
        <v>38.22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2.4500000000000002</v>
      </c>
      <c r="AZ8" s="201">
        <v>0</v>
      </c>
      <c r="BA8" s="201">
        <v>0.38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476.53</v>
      </c>
      <c r="L9" s="201">
        <v>17.510000000000002</v>
      </c>
      <c r="M9" s="201">
        <v>63.85</v>
      </c>
      <c r="N9" s="201">
        <v>52.9</v>
      </c>
      <c r="O9" s="201">
        <v>73.94</v>
      </c>
      <c r="P9" s="201">
        <v>31.35</v>
      </c>
      <c r="Q9" s="201">
        <v>9.6199999999999992</v>
      </c>
      <c r="R9" s="201">
        <v>19.12</v>
      </c>
      <c r="S9" s="201">
        <v>11.76</v>
      </c>
      <c r="T9" s="201">
        <v>1.42</v>
      </c>
      <c r="U9" s="201">
        <v>59.91</v>
      </c>
      <c r="V9" s="201">
        <v>4.24</v>
      </c>
      <c r="W9" s="201">
        <v>19.3</v>
      </c>
      <c r="X9" s="201">
        <v>62.71</v>
      </c>
      <c r="Y9" s="201">
        <v>0</v>
      </c>
      <c r="Z9">
        <v>0</v>
      </c>
      <c r="AA9" s="201">
        <v>13.47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102.56</v>
      </c>
      <c r="AJ9" s="201">
        <v>0</v>
      </c>
      <c r="AK9" s="201">
        <v>0</v>
      </c>
      <c r="AL9" s="201">
        <v>0</v>
      </c>
      <c r="AM9" s="201">
        <v>210</v>
      </c>
      <c r="AN9" s="201">
        <v>0</v>
      </c>
      <c r="AO9">
        <v>0</v>
      </c>
      <c r="AP9" s="201">
        <v>118.31</v>
      </c>
      <c r="AQ9" s="201">
        <v>38.22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2.4500000000000002</v>
      </c>
      <c r="AZ9" s="201">
        <v>0</v>
      </c>
      <c r="BA9" s="201">
        <v>0.38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476.53</v>
      </c>
      <c r="L10" s="201">
        <v>17.510000000000002</v>
      </c>
      <c r="M10" s="201">
        <v>63.85</v>
      </c>
      <c r="N10" s="201">
        <v>52.9</v>
      </c>
      <c r="O10" s="201">
        <v>73.94</v>
      </c>
      <c r="P10" s="201">
        <v>31.35</v>
      </c>
      <c r="Q10" s="201">
        <v>9.6199999999999992</v>
      </c>
      <c r="R10" s="201">
        <v>19.12</v>
      </c>
      <c r="S10" s="201">
        <v>11.76</v>
      </c>
      <c r="T10" s="201">
        <v>1.42</v>
      </c>
      <c r="U10" s="201">
        <v>59.91</v>
      </c>
      <c r="V10" s="201">
        <v>4.24</v>
      </c>
      <c r="W10" s="201">
        <v>19.3</v>
      </c>
      <c r="X10" s="201">
        <v>62.71</v>
      </c>
      <c r="Y10" s="201">
        <v>0</v>
      </c>
      <c r="Z10">
        <v>0</v>
      </c>
      <c r="AA10" s="201">
        <v>13.47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133.61000000000001</v>
      </c>
      <c r="AJ10" s="201">
        <v>0</v>
      </c>
      <c r="AK10" s="201">
        <v>0</v>
      </c>
      <c r="AL10" s="201">
        <v>0</v>
      </c>
      <c r="AM10" s="201">
        <v>188</v>
      </c>
      <c r="AN10" s="201">
        <v>0</v>
      </c>
      <c r="AO10">
        <v>0</v>
      </c>
      <c r="AP10" s="201">
        <v>118.31</v>
      </c>
      <c r="AQ10" s="201">
        <v>38.22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2.4500000000000002</v>
      </c>
      <c r="AZ10" s="201">
        <v>0</v>
      </c>
      <c r="BA10" s="201">
        <v>0.38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493.97</v>
      </c>
      <c r="L11" s="201">
        <v>17.510000000000002</v>
      </c>
      <c r="M11" s="201">
        <v>63.85</v>
      </c>
      <c r="N11" s="201">
        <v>52.9</v>
      </c>
      <c r="O11" s="201">
        <v>73.94</v>
      </c>
      <c r="P11" s="201">
        <v>31.35</v>
      </c>
      <c r="Q11" s="201">
        <v>9.6199999999999992</v>
      </c>
      <c r="R11" s="201">
        <v>19.12</v>
      </c>
      <c r="S11" s="201">
        <v>11.76</v>
      </c>
      <c r="T11" s="201">
        <v>1.42</v>
      </c>
      <c r="U11" s="201">
        <v>59.91</v>
      </c>
      <c r="V11" s="201">
        <v>4.24</v>
      </c>
      <c r="W11" s="201">
        <v>19.3</v>
      </c>
      <c r="X11" s="201">
        <v>62.71</v>
      </c>
      <c r="Y11" s="201">
        <v>0</v>
      </c>
      <c r="Z11">
        <v>0</v>
      </c>
      <c r="AA11" s="201">
        <v>13.47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133.61000000000001</v>
      </c>
      <c r="AJ11" s="201">
        <v>0</v>
      </c>
      <c r="AK11" s="201">
        <v>0</v>
      </c>
      <c r="AL11" s="201">
        <v>0</v>
      </c>
      <c r="AM11" s="201">
        <v>136</v>
      </c>
      <c r="AN11" s="201">
        <v>0</v>
      </c>
      <c r="AO11">
        <v>0</v>
      </c>
      <c r="AP11" s="201">
        <v>118.31</v>
      </c>
      <c r="AQ11" s="201">
        <v>38.22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2.4500000000000002</v>
      </c>
      <c r="AZ11" s="201">
        <v>0</v>
      </c>
      <c r="BA11" s="201">
        <v>0.38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493.97</v>
      </c>
      <c r="L12" s="201">
        <v>17.510000000000002</v>
      </c>
      <c r="M12" s="201">
        <v>63.85</v>
      </c>
      <c r="N12" s="201">
        <v>52.9</v>
      </c>
      <c r="O12" s="201">
        <v>73.94</v>
      </c>
      <c r="P12" s="201">
        <v>31.35</v>
      </c>
      <c r="Q12" s="201">
        <v>9.6199999999999992</v>
      </c>
      <c r="R12" s="201">
        <v>19.12</v>
      </c>
      <c r="S12" s="201">
        <v>11.76</v>
      </c>
      <c r="T12" s="201">
        <v>1.42</v>
      </c>
      <c r="U12" s="201">
        <v>59.91</v>
      </c>
      <c r="V12" s="201">
        <v>4.24</v>
      </c>
      <c r="W12" s="201">
        <v>19.3</v>
      </c>
      <c r="X12" s="201">
        <v>62.71</v>
      </c>
      <c r="Y12" s="201">
        <v>0</v>
      </c>
      <c r="Z12">
        <v>0</v>
      </c>
      <c r="AA12" s="201">
        <v>13.47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133.61000000000001</v>
      </c>
      <c r="AJ12" s="201">
        <v>0</v>
      </c>
      <c r="AK12" s="201">
        <v>0</v>
      </c>
      <c r="AL12" s="201">
        <v>0</v>
      </c>
      <c r="AM12" s="201">
        <v>136</v>
      </c>
      <c r="AN12" s="201">
        <v>0</v>
      </c>
      <c r="AO12">
        <v>0</v>
      </c>
      <c r="AP12" s="201">
        <v>118.31</v>
      </c>
      <c r="AQ12" s="201">
        <v>38.22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2.4500000000000002</v>
      </c>
      <c r="AZ12" s="201">
        <v>0</v>
      </c>
      <c r="BA12" s="201">
        <v>0.38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465</v>
      </c>
      <c r="L13" s="201">
        <v>17.510000000000002</v>
      </c>
      <c r="M13" s="201">
        <v>63.85</v>
      </c>
      <c r="N13" s="201">
        <v>52.9</v>
      </c>
      <c r="O13" s="201">
        <v>73.94</v>
      </c>
      <c r="P13" s="201">
        <v>31.35</v>
      </c>
      <c r="Q13" s="201">
        <v>9.6199999999999992</v>
      </c>
      <c r="R13" s="201">
        <v>19.12</v>
      </c>
      <c r="S13" s="201">
        <v>11.76</v>
      </c>
      <c r="T13" s="201">
        <v>1.42</v>
      </c>
      <c r="U13" s="201">
        <v>59.91</v>
      </c>
      <c r="V13" s="201">
        <v>4.24</v>
      </c>
      <c r="W13" s="201">
        <v>19.66</v>
      </c>
      <c r="X13" s="201">
        <v>60.5</v>
      </c>
      <c r="Y13" s="201">
        <v>0</v>
      </c>
      <c r="Z13">
        <v>0</v>
      </c>
      <c r="AA13" s="201">
        <v>13.47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133.61000000000001</v>
      </c>
      <c r="AJ13" s="201">
        <v>0</v>
      </c>
      <c r="AK13" s="201">
        <v>0</v>
      </c>
      <c r="AL13" s="201">
        <v>0</v>
      </c>
      <c r="AM13" s="201">
        <v>136</v>
      </c>
      <c r="AN13" s="201">
        <v>0</v>
      </c>
      <c r="AO13">
        <v>0</v>
      </c>
      <c r="AP13" s="201">
        <v>118.31</v>
      </c>
      <c r="AQ13" s="201">
        <v>38.57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2.4500000000000002</v>
      </c>
      <c r="AZ13" s="201">
        <v>0</v>
      </c>
      <c r="BA13" s="201">
        <v>0.38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397.72</v>
      </c>
      <c r="L14" s="201">
        <v>17.510000000000002</v>
      </c>
      <c r="M14" s="201">
        <v>63.85</v>
      </c>
      <c r="N14" s="201">
        <v>52.9</v>
      </c>
      <c r="O14" s="201">
        <v>73.94</v>
      </c>
      <c r="P14" s="201">
        <v>31.35</v>
      </c>
      <c r="Q14" s="201">
        <v>9.6199999999999992</v>
      </c>
      <c r="R14" s="201">
        <v>19.12</v>
      </c>
      <c r="S14" s="201">
        <v>11.76</v>
      </c>
      <c r="T14" s="201">
        <v>1.42</v>
      </c>
      <c r="U14" s="201">
        <v>59.91</v>
      </c>
      <c r="V14" s="201">
        <v>4.24</v>
      </c>
      <c r="W14" s="201">
        <v>19.66</v>
      </c>
      <c r="X14" s="201">
        <v>60.5</v>
      </c>
      <c r="Y14" s="201">
        <v>0</v>
      </c>
      <c r="Z14">
        <v>0</v>
      </c>
      <c r="AA14" s="201">
        <v>13.47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133.61000000000001</v>
      </c>
      <c r="AJ14" s="201">
        <v>0</v>
      </c>
      <c r="AK14" s="201">
        <v>0</v>
      </c>
      <c r="AL14" s="201">
        <v>0</v>
      </c>
      <c r="AM14" s="201">
        <v>136</v>
      </c>
      <c r="AN14" s="201">
        <v>0</v>
      </c>
      <c r="AO14">
        <v>0</v>
      </c>
      <c r="AP14" s="201">
        <v>118.31</v>
      </c>
      <c r="AQ14" s="201">
        <v>38.57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2.4500000000000002</v>
      </c>
      <c r="AZ14" s="201">
        <v>0</v>
      </c>
      <c r="BA14" s="201">
        <v>0.38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343.43</v>
      </c>
      <c r="L15" s="201">
        <v>17.510000000000002</v>
      </c>
      <c r="M15" s="201">
        <v>63.85</v>
      </c>
      <c r="N15" s="201">
        <v>52.9</v>
      </c>
      <c r="O15" s="201">
        <v>73.94</v>
      </c>
      <c r="P15" s="201">
        <v>31.35</v>
      </c>
      <c r="Q15" s="201">
        <v>9.6199999999999992</v>
      </c>
      <c r="R15" s="201">
        <v>19.12</v>
      </c>
      <c r="S15" s="201">
        <v>11.76</v>
      </c>
      <c r="T15" s="201">
        <v>1.42</v>
      </c>
      <c r="U15" s="201">
        <v>59.91</v>
      </c>
      <c r="V15" s="201">
        <v>4.24</v>
      </c>
      <c r="W15" s="201">
        <v>19.66</v>
      </c>
      <c r="X15" s="201">
        <v>62.71</v>
      </c>
      <c r="Y15" s="201">
        <v>0</v>
      </c>
      <c r="Z15">
        <v>0</v>
      </c>
      <c r="AA15" s="201">
        <v>13.47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133.61000000000001</v>
      </c>
      <c r="AJ15" s="201">
        <v>0</v>
      </c>
      <c r="AK15" s="201">
        <v>0</v>
      </c>
      <c r="AL15" s="201">
        <v>0</v>
      </c>
      <c r="AM15" s="201">
        <v>136</v>
      </c>
      <c r="AN15" s="201">
        <v>0</v>
      </c>
      <c r="AO15">
        <v>0</v>
      </c>
      <c r="AP15" s="201">
        <v>118.31</v>
      </c>
      <c r="AQ15" s="201">
        <v>38.22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2.4500000000000002</v>
      </c>
      <c r="AZ15" s="201">
        <v>0</v>
      </c>
      <c r="BA15" s="201">
        <v>0.38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326.07</v>
      </c>
      <c r="L16" s="201">
        <v>17.510000000000002</v>
      </c>
      <c r="M16" s="201">
        <v>63.85</v>
      </c>
      <c r="N16" s="201">
        <v>52.9</v>
      </c>
      <c r="O16" s="201">
        <v>73.94</v>
      </c>
      <c r="P16" s="201">
        <v>31.35</v>
      </c>
      <c r="Q16" s="201">
        <v>9.6199999999999992</v>
      </c>
      <c r="R16" s="201">
        <v>19.12</v>
      </c>
      <c r="S16" s="201">
        <v>11.76</v>
      </c>
      <c r="T16" s="201">
        <v>1.42</v>
      </c>
      <c r="U16" s="201">
        <v>59.91</v>
      </c>
      <c r="V16" s="201">
        <v>4.24</v>
      </c>
      <c r="W16" s="201">
        <v>19.66</v>
      </c>
      <c r="X16" s="201">
        <v>62.71</v>
      </c>
      <c r="Y16" s="201">
        <v>0</v>
      </c>
      <c r="Z16">
        <v>0</v>
      </c>
      <c r="AA16" s="201">
        <v>13.47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133.61000000000001</v>
      </c>
      <c r="AJ16" s="201">
        <v>0</v>
      </c>
      <c r="AK16" s="201">
        <v>0</v>
      </c>
      <c r="AL16" s="201">
        <v>0</v>
      </c>
      <c r="AM16" s="201">
        <v>136</v>
      </c>
      <c r="AN16" s="201">
        <v>0</v>
      </c>
      <c r="AO16">
        <v>0</v>
      </c>
      <c r="AP16" s="201">
        <v>118.31</v>
      </c>
      <c r="AQ16" s="201">
        <v>38.22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2.4500000000000002</v>
      </c>
      <c r="AZ16" s="201">
        <v>0</v>
      </c>
      <c r="BA16" s="201">
        <v>0.38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309.67</v>
      </c>
      <c r="L17" s="201">
        <v>17.510000000000002</v>
      </c>
      <c r="M17" s="201">
        <v>63.85</v>
      </c>
      <c r="N17" s="201">
        <v>52.9</v>
      </c>
      <c r="O17" s="201">
        <v>73.94</v>
      </c>
      <c r="P17" s="201">
        <v>31.35</v>
      </c>
      <c r="Q17" s="201">
        <v>9.6199999999999992</v>
      </c>
      <c r="R17" s="201">
        <v>19.12</v>
      </c>
      <c r="S17" s="201">
        <v>12.09</v>
      </c>
      <c r="T17" s="201">
        <v>1.42</v>
      </c>
      <c r="U17" s="201">
        <v>59.91</v>
      </c>
      <c r="V17" s="201">
        <v>4.24</v>
      </c>
      <c r="W17" s="201">
        <v>19.66</v>
      </c>
      <c r="X17" s="201">
        <v>62.71</v>
      </c>
      <c r="Y17" s="201">
        <v>0</v>
      </c>
      <c r="Z17">
        <v>0</v>
      </c>
      <c r="AA17" s="201">
        <v>13.47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133.61000000000001</v>
      </c>
      <c r="AJ17" s="201">
        <v>0</v>
      </c>
      <c r="AK17" s="201">
        <v>0</v>
      </c>
      <c r="AL17" s="201">
        <v>0</v>
      </c>
      <c r="AM17" s="201">
        <v>136</v>
      </c>
      <c r="AN17" s="201">
        <v>0</v>
      </c>
      <c r="AO17">
        <v>0</v>
      </c>
      <c r="AP17" s="201">
        <v>118.31</v>
      </c>
      <c r="AQ17" s="201">
        <v>38.22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2.4500000000000002</v>
      </c>
      <c r="AZ17" s="201">
        <v>0</v>
      </c>
      <c r="BA17" s="201">
        <v>0.38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300.02</v>
      </c>
      <c r="L18" s="201">
        <v>17.510000000000002</v>
      </c>
      <c r="M18" s="201">
        <v>63.85</v>
      </c>
      <c r="N18" s="201">
        <v>52.9</v>
      </c>
      <c r="O18" s="201">
        <v>73.94</v>
      </c>
      <c r="P18" s="201">
        <v>31.35</v>
      </c>
      <c r="Q18" s="201">
        <v>9.6199999999999992</v>
      </c>
      <c r="R18" s="201">
        <v>19.12</v>
      </c>
      <c r="S18" s="201">
        <v>11.76</v>
      </c>
      <c r="T18" s="201">
        <v>1.42</v>
      </c>
      <c r="U18" s="201">
        <v>59.91</v>
      </c>
      <c r="V18" s="201">
        <v>4.24</v>
      </c>
      <c r="W18" s="201">
        <v>19.66</v>
      </c>
      <c r="X18" s="201">
        <v>62.71</v>
      </c>
      <c r="Y18" s="201">
        <v>0</v>
      </c>
      <c r="Z18">
        <v>0</v>
      </c>
      <c r="AA18" s="201">
        <v>13.47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133.61000000000001</v>
      </c>
      <c r="AJ18" s="201">
        <v>0</v>
      </c>
      <c r="AK18" s="201">
        <v>0</v>
      </c>
      <c r="AL18" s="201">
        <v>0</v>
      </c>
      <c r="AM18" s="201">
        <v>136</v>
      </c>
      <c r="AN18" s="201">
        <v>0</v>
      </c>
      <c r="AO18">
        <v>0</v>
      </c>
      <c r="AP18" s="201">
        <v>118.31</v>
      </c>
      <c r="AQ18" s="201">
        <v>38.22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2.4500000000000002</v>
      </c>
      <c r="AZ18" s="201">
        <v>0</v>
      </c>
      <c r="BA18" s="201">
        <v>0.38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290.38</v>
      </c>
      <c r="L19" s="201">
        <v>17.510000000000002</v>
      </c>
      <c r="M19" s="201">
        <v>63.85</v>
      </c>
      <c r="N19" s="201">
        <v>52.9</v>
      </c>
      <c r="O19" s="201">
        <v>73.94</v>
      </c>
      <c r="P19" s="201">
        <v>31.35</v>
      </c>
      <c r="Q19" s="201">
        <v>9.6199999999999992</v>
      </c>
      <c r="R19" s="201">
        <v>19.12</v>
      </c>
      <c r="S19" s="201">
        <v>10.77</v>
      </c>
      <c r="T19" s="201">
        <v>1.42</v>
      </c>
      <c r="U19" s="201">
        <v>59.91</v>
      </c>
      <c r="V19" s="201">
        <v>4.24</v>
      </c>
      <c r="W19" s="201">
        <v>19.66</v>
      </c>
      <c r="X19" s="201">
        <v>62.71</v>
      </c>
      <c r="Y19" s="201">
        <v>0</v>
      </c>
      <c r="Z19">
        <v>0</v>
      </c>
      <c r="AA19" s="201">
        <v>13.47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133.61000000000001</v>
      </c>
      <c r="AJ19" s="201">
        <v>0</v>
      </c>
      <c r="AK19" s="201">
        <v>0</v>
      </c>
      <c r="AL19" s="201">
        <v>0</v>
      </c>
      <c r="AM19" s="201">
        <v>136</v>
      </c>
      <c r="AN19" s="201">
        <v>0</v>
      </c>
      <c r="AO19">
        <v>0</v>
      </c>
      <c r="AP19" s="201">
        <v>118.31</v>
      </c>
      <c r="AQ19" s="201">
        <v>38.22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2.4500000000000002</v>
      </c>
      <c r="AZ19" s="201">
        <v>0</v>
      </c>
      <c r="BA19" s="201">
        <v>0.48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272.05</v>
      </c>
      <c r="L20" s="201">
        <v>17.510000000000002</v>
      </c>
      <c r="M20" s="201">
        <v>63.85</v>
      </c>
      <c r="N20" s="201">
        <v>52.9</v>
      </c>
      <c r="O20" s="201">
        <v>73.94</v>
      </c>
      <c r="P20" s="201">
        <v>31.35</v>
      </c>
      <c r="Q20" s="201">
        <v>9.6199999999999992</v>
      </c>
      <c r="R20" s="201">
        <v>19.12</v>
      </c>
      <c r="S20" s="201">
        <v>11.76</v>
      </c>
      <c r="T20" s="201">
        <v>1.42</v>
      </c>
      <c r="U20" s="201">
        <v>59.91</v>
      </c>
      <c r="V20" s="201">
        <v>4.24</v>
      </c>
      <c r="W20" s="201">
        <v>19.66</v>
      </c>
      <c r="X20" s="201">
        <v>62.71</v>
      </c>
      <c r="Y20" s="201">
        <v>0</v>
      </c>
      <c r="Z20">
        <v>0</v>
      </c>
      <c r="AA20" s="201">
        <v>13.47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133.61000000000001</v>
      </c>
      <c r="AJ20" s="201">
        <v>0</v>
      </c>
      <c r="AK20" s="201">
        <v>0</v>
      </c>
      <c r="AL20" s="201">
        <v>0</v>
      </c>
      <c r="AM20" s="201">
        <v>136</v>
      </c>
      <c r="AN20" s="201">
        <v>0</v>
      </c>
      <c r="AO20">
        <v>0</v>
      </c>
      <c r="AP20" s="201">
        <v>118.31</v>
      </c>
      <c r="AQ20" s="201">
        <v>38.22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2.4500000000000002</v>
      </c>
      <c r="AZ20" s="201">
        <v>0</v>
      </c>
      <c r="BA20" s="201">
        <v>0.89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272.05</v>
      </c>
      <c r="L21" s="201">
        <v>17.510000000000002</v>
      </c>
      <c r="M21" s="201">
        <v>63.85</v>
      </c>
      <c r="N21" s="201">
        <v>52.9</v>
      </c>
      <c r="O21" s="201">
        <v>73.94</v>
      </c>
      <c r="P21" s="201">
        <v>31.35</v>
      </c>
      <c r="Q21" s="201">
        <v>9.6199999999999992</v>
      </c>
      <c r="R21" s="201">
        <v>19.12</v>
      </c>
      <c r="S21" s="201">
        <v>11.76</v>
      </c>
      <c r="T21" s="201">
        <v>1.42</v>
      </c>
      <c r="U21" s="201">
        <v>59.91</v>
      </c>
      <c r="V21" s="201">
        <v>4.24</v>
      </c>
      <c r="W21" s="201">
        <v>19.66</v>
      </c>
      <c r="X21" s="201">
        <v>62.71</v>
      </c>
      <c r="Y21" s="201">
        <v>0</v>
      </c>
      <c r="Z21">
        <v>0</v>
      </c>
      <c r="AA21" s="201">
        <v>13.47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133.61000000000001</v>
      </c>
      <c r="AJ21" s="201">
        <v>0</v>
      </c>
      <c r="AK21" s="201">
        <v>0</v>
      </c>
      <c r="AL21" s="201">
        <v>0</v>
      </c>
      <c r="AM21" s="201">
        <v>136</v>
      </c>
      <c r="AN21" s="201">
        <v>0</v>
      </c>
      <c r="AO21">
        <v>0</v>
      </c>
      <c r="AP21" s="201">
        <v>118.31</v>
      </c>
      <c r="AQ21" s="201">
        <v>38.22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2.4500000000000002</v>
      </c>
      <c r="AZ21" s="201">
        <v>0</v>
      </c>
      <c r="BA21" s="201">
        <v>0.89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272.05</v>
      </c>
      <c r="L22" s="201">
        <v>17.510000000000002</v>
      </c>
      <c r="M22" s="201">
        <v>63.85</v>
      </c>
      <c r="N22" s="201">
        <v>52.9</v>
      </c>
      <c r="O22" s="201">
        <v>73.94</v>
      </c>
      <c r="P22" s="201">
        <v>31.35</v>
      </c>
      <c r="Q22" s="201">
        <v>9.6199999999999992</v>
      </c>
      <c r="R22" s="201">
        <v>19.12</v>
      </c>
      <c r="S22" s="201">
        <v>11.76</v>
      </c>
      <c r="T22" s="201">
        <v>1.42</v>
      </c>
      <c r="U22" s="201">
        <v>59.91</v>
      </c>
      <c r="V22" s="201">
        <v>4.24</v>
      </c>
      <c r="W22" s="201">
        <v>19.66</v>
      </c>
      <c r="X22" s="201">
        <v>62.71</v>
      </c>
      <c r="Y22" s="201">
        <v>0</v>
      </c>
      <c r="Z22">
        <v>0</v>
      </c>
      <c r="AA22" s="201">
        <v>13.47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133.61000000000001</v>
      </c>
      <c r="AJ22" s="201">
        <v>0</v>
      </c>
      <c r="AK22" s="201">
        <v>0</v>
      </c>
      <c r="AL22" s="201">
        <v>0</v>
      </c>
      <c r="AM22" s="201">
        <v>136</v>
      </c>
      <c r="AN22" s="201">
        <v>0</v>
      </c>
      <c r="AO22">
        <v>0</v>
      </c>
      <c r="AP22" s="201">
        <v>118.31</v>
      </c>
      <c r="AQ22" s="201">
        <v>38.22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2.4500000000000002</v>
      </c>
      <c r="AZ22" s="201">
        <v>0</v>
      </c>
      <c r="BA22" s="201">
        <v>0.89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272.05</v>
      </c>
      <c r="L23" s="201">
        <v>9.65</v>
      </c>
      <c r="M23" s="201">
        <v>63.85</v>
      </c>
      <c r="N23" s="201">
        <v>52.9</v>
      </c>
      <c r="O23" s="201">
        <v>73.94</v>
      </c>
      <c r="P23" s="201">
        <v>31.35</v>
      </c>
      <c r="Q23" s="201">
        <v>5.31</v>
      </c>
      <c r="R23" s="201">
        <v>19.12</v>
      </c>
      <c r="S23" s="201">
        <v>6.56</v>
      </c>
      <c r="T23" s="201">
        <v>1.42</v>
      </c>
      <c r="U23" s="201">
        <v>59.91</v>
      </c>
      <c r="V23" s="201">
        <v>4.24</v>
      </c>
      <c r="W23" s="201">
        <v>19.66</v>
      </c>
      <c r="X23" s="201">
        <v>62.71</v>
      </c>
      <c r="Y23" s="201">
        <v>0</v>
      </c>
      <c r="Z23">
        <v>0</v>
      </c>
      <c r="AA23" s="201">
        <v>13.47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133.61000000000001</v>
      </c>
      <c r="AJ23" s="201">
        <v>0</v>
      </c>
      <c r="AK23" s="201">
        <v>0</v>
      </c>
      <c r="AL23" s="201">
        <v>0</v>
      </c>
      <c r="AM23" s="201">
        <v>136</v>
      </c>
      <c r="AN23" s="201">
        <v>0</v>
      </c>
      <c r="AO23">
        <v>0</v>
      </c>
      <c r="AP23" s="201">
        <v>118.31</v>
      </c>
      <c r="AQ23" s="201">
        <v>38.22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2.4500000000000002</v>
      </c>
      <c r="AZ23" s="201">
        <v>0</v>
      </c>
      <c r="BA23" s="201">
        <v>0.89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272.05</v>
      </c>
      <c r="L24" s="201">
        <v>9.65</v>
      </c>
      <c r="M24" s="201">
        <v>63.85</v>
      </c>
      <c r="N24" s="201">
        <v>52.9</v>
      </c>
      <c r="O24" s="201">
        <v>73.94</v>
      </c>
      <c r="P24" s="201">
        <v>31.35</v>
      </c>
      <c r="Q24" s="201">
        <v>5.31</v>
      </c>
      <c r="R24" s="201">
        <v>19.12</v>
      </c>
      <c r="S24" s="201">
        <v>6.56</v>
      </c>
      <c r="T24" s="201">
        <v>1.42</v>
      </c>
      <c r="U24" s="201">
        <v>59.91</v>
      </c>
      <c r="V24" s="201">
        <v>4.24</v>
      </c>
      <c r="W24" s="201">
        <v>19.66</v>
      </c>
      <c r="X24" s="201">
        <v>62.71</v>
      </c>
      <c r="Y24" s="201">
        <v>0</v>
      </c>
      <c r="Z24">
        <v>0</v>
      </c>
      <c r="AA24" s="201">
        <v>13.47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133.61000000000001</v>
      </c>
      <c r="AJ24" s="201">
        <v>0</v>
      </c>
      <c r="AK24" s="201">
        <v>0</v>
      </c>
      <c r="AL24" s="201">
        <v>0</v>
      </c>
      <c r="AM24" s="201">
        <v>136</v>
      </c>
      <c r="AN24" s="201">
        <v>0</v>
      </c>
      <c r="AO24">
        <v>0</v>
      </c>
      <c r="AP24" s="201">
        <v>118.31</v>
      </c>
      <c r="AQ24" s="201">
        <v>38.22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2.4500000000000002</v>
      </c>
      <c r="AZ24" s="201">
        <v>0</v>
      </c>
      <c r="BA24" s="201">
        <v>0.89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272.05</v>
      </c>
      <c r="L25" s="201">
        <v>9.65</v>
      </c>
      <c r="M25" s="201">
        <v>63.85</v>
      </c>
      <c r="N25" s="201">
        <v>52.9</v>
      </c>
      <c r="O25" s="201">
        <v>73.94</v>
      </c>
      <c r="P25" s="201">
        <v>31.35</v>
      </c>
      <c r="Q25" s="201">
        <v>5.31</v>
      </c>
      <c r="R25" s="201">
        <v>19.12</v>
      </c>
      <c r="S25" s="201">
        <v>6.38</v>
      </c>
      <c r="T25" s="201">
        <v>1.42</v>
      </c>
      <c r="U25" s="201">
        <v>59.91</v>
      </c>
      <c r="V25" s="201">
        <v>4.24</v>
      </c>
      <c r="W25" s="201">
        <v>19.66</v>
      </c>
      <c r="X25" s="201">
        <v>62.71</v>
      </c>
      <c r="Y25" s="201">
        <v>0</v>
      </c>
      <c r="Z25">
        <v>0</v>
      </c>
      <c r="AA25" s="201">
        <v>13.47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133.61000000000001</v>
      </c>
      <c r="AJ25" s="201">
        <v>0</v>
      </c>
      <c r="AK25" s="201">
        <v>0</v>
      </c>
      <c r="AL25" s="201">
        <v>0</v>
      </c>
      <c r="AM25" s="201">
        <v>136</v>
      </c>
      <c r="AN25" s="201">
        <v>0</v>
      </c>
      <c r="AO25">
        <v>0</v>
      </c>
      <c r="AP25" s="201">
        <v>118.31</v>
      </c>
      <c r="AQ25" s="201">
        <v>38.22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2.4500000000000002</v>
      </c>
      <c r="AZ25" s="201">
        <v>0</v>
      </c>
      <c r="BA25" s="201">
        <v>0.85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272.04000000000002</v>
      </c>
      <c r="L26" s="201">
        <v>9.65</v>
      </c>
      <c r="M26" s="201">
        <v>63.85</v>
      </c>
      <c r="N26" s="201">
        <v>52.9</v>
      </c>
      <c r="O26" s="201">
        <v>73.94</v>
      </c>
      <c r="P26" s="201">
        <v>31.35</v>
      </c>
      <c r="Q26" s="201">
        <v>5.31</v>
      </c>
      <c r="R26" s="201">
        <v>19.12</v>
      </c>
      <c r="S26" s="201">
        <v>6.56</v>
      </c>
      <c r="T26" s="201">
        <v>1.42</v>
      </c>
      <c r="U26" s="201">
        <v>59.91</v>
      </c>
      <c r="V26" s="201">
        <v>4.24</v>
      </c>
      <c r="W26" s="201">
        <v>19.66</v>
      </c>
      <c r="X26" s="201">
        <v>62.71</v>
      </c>
      <c r="Y26" s="201">
        <v>0</v>
      </c>
      <c r="Z26">
        <v>0</v>
      </c>
      <c r="AA26" s="201">
        <v>14.12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133.61000000000001</v>
      </c>
      <c r="AJ26" s="201">
        <v>0</v>
      </c>
      <c r="AK26" s="201">
        <v>0</v>
      </c>
      <c r="AL26" s="201">
        <v>0</v>
      </c>
      <c r="AM26" s="201">
        <v>136</v>
      </c>
      <c r="AN26" s="201">
        <v>0</v>
      </c>
      <c r="AO26">
        <v>0</v>
      </c>
      <c r="AP26" s="201">
        <v>118.31</v>
      </c>
      <c r="AQ26" s="201">
        <v>38.22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2.4500000000000002</v>
      </c>
      <c r="AZ26" s="201">
        <v>0</v>
      </c>
      <c r="BA26" s="201">
        <v>0.85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272.04000000000002</v>
      </c>
      <c r="L27" s="201">
        <v>9.65</v>
      </c>
      <c r="M27" s="201">
        <v>63.85</v>
      </c>
      <c r="N27" s="201">
        <v>52.9</v>
      </c>
      <c r="O27" s="201">
        <v>73.94</v>
      </c>
      <c r="P27" s="201">
        <v>31.35</v>
      </c>
      <c r="Q27" s="201">
        <v>5.31</v>
      </c>
      <c r="R27" s="201">
        <v>19.12</v>
      </c>
      <c r="S27" s="201">
        <v>6.56</v>
      </c>
      <c r="T27" s="201">
        <v>1.42</v>
      </c>
      <c r="U27" s="201">
        <v>59.91</v>
      </c>
      <c r="V27" s="201">
        <v>4.24</v>
      </c>
      <c r="W27" s="201">
        <v>19.66</v>
      </c>
      <c r="X27" s="201">
        <v>62.71</v>
      </c>
      <c r="Y27" s="201">
        <v>0</v>
      </c>
      <c r="Z27">
        <v>0</v>
      </c>
      <c r="AA27" s="201">
        <v>13.47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133.61000000000001</v>
      </c>
      <c r="AJ27" s="201">
        <v>0</v>
      </c>
      <c r="AK27" s="201">
        <v>0</v>
      </c>
      <c r="AL27" s="201">
        <v>0</v>
      </c>
      <c r="AM27" s="201">
        <v>136</v>
      </c>
      <c r="AN27" s="201">
        <v>0</v>
      </c>
      <c r="AO27">
        <v>0</v>
      </c>
      <c r="AP27" s="201">
        <v>118.31</v>
      </c>
      <c r="AQ27" s="201">
        <v>38.22</v>
      </c>
      <c r="AR27" s="201">
        <v>3.67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2.4500000000000002</v>
      </c>
      <c r="AZ27" s="201">
        <v>0</v>
      </c>
      <c r="BA27" s="201">
        <v>0.85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272.04000000000002</v>
      </c>
      <c r="L28" s="201">
        <v>9.65</v>
      </c>
      <c r="M28" s="201">
        <v>63.85</v>
      </c>
      <c r="N28" s="201">
        <v>52.9</v>
      </c>
      <c r="O28" s="201">
        <v>73.94</v>
      </c>
      <c r="P28" s="201">
        <v>31.35</v>
      </c>
      <c r="Q28" s="201">
        <v>5.31</v>
      </c>
      <c r="R28" s="201">
        <v>19.12</v>
      </c>
      <c r="S28" s="201">
        <v>6.56</v>
      </c>
      <c r="T28" s="201">
        <v>1.42</v>
      </c>
      <c r="U28" s="201">
        <v>59.91</v>
      </c>
      <c r="V28" s="201">
        <v>4.24</v>
      </c>
      <c r="W28" s="201">
        <v>19.66</v>
      </c>
      <c r="X28" s="201">
        <v>62.71</v>
      </c>
      <c r="Y28" s="201">
        <v>0</v>
      </c>
      <c r="Z28">
        <v>0</v>
      </c>
      <c r="AA28" s="201">
        <v>13.47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133.61000000000001</v>
      </c>
      <c r="AJ28" s="201">
        <v>0</v>
      </c>
      <c r="AK28" s="201">
        <v>0</v>
      </c>
      <c r="AL28" s="201">
        <v>0</v>
      </c>
      <c r="AM28" s="201">
        <v>136</v>
      </c>
      <c r="AN28" s="201">
        <v>0</v>
      </c>
      <c r="AO28">
        <v>0</v>
      </c>
      <c r="AP28" s="201">
        <v>118.31</v>
      </c>
      <c r="AQ28" s="201">
        <v>38.22</v>
      </c>
      <c r="AR28" s="201">
        <v>8.42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2.4500000000000002</v>
      </c>
      <c r="AZ28" s="201">
        <v>0</v>
      </c>
      <c r="BA28" s="201">
        <v>0.85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272.04000000000002</v>
      </c>
      <c r="L29" s="201">
        <v>9.65</v>
      </c>
      <c r="M29" s="201">
        <v>63.85</v>
      </c>
      <c r="N29" s="201">
        <v>52.9</v>
      </c>
      <c r="O29" s="201">
        <v>73.94</v>
      </c>
      <c r="P29" s="201">
        <v>31.35</v>
      </c>
      <c r="Q29" s="201">
        <v>5.31</v>
      </c>
      <c r="R29" s="201">
        <v>17.09</v>
      </c>
      <c r="S29" s="201">
        <v>6.56</v>
      </c>
      <c r="T29" s="201">
        <v>1.42</v>
      </c>
      <c r="U29" s="201">
        <v>59.91</v>
      </c>
      <c r="V29" s="201">
        <v>4.28</v>
      </c>
      <c r="W29" s="201">
        <v>19.66</v>
      </c>
      <c r="X29" s="201">
        <v>62.71</v>
      </c>
      <c r="Y29" s="201">
        <v>0</v>
      </c>
      <c r="Z29">
        <v>0</v>
      </c>
      <c r="AA29" s="201">
        <v>13.47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133.61000000000001</v>
      </c>
      <c r="AJ29" s="201">
        <v>0</v>
      </c>
      <c r="AK29" s="201">
        <v>0</v>
      </c>
      <c r="AL29" s="201">
        <v>0</v>
      </c>
      <c r="AM29" s="201">
        <v>136</v>
      </c>
      <c r="AN29" s="201">
        <v>0</v>
      </c>
      <c r="AO29">
        <v>0</v>
      </c>
      <c r="AP29" s="201">
        <v>118.31</v>
      </c>
      <c r="AQ29" s="201">
        <v>37.74</v>
      </c>
      <c r="AR29" s="201">
        <v>18.8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2.4500000000000002</v>
      </c>
      <c r="AZ29" s="201">
        <v>0</v>
      </c>
      <c r="BA29" s="201">
        <v>0.85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272.04000000000002</v>
      </c>
      <c r="L30" s="201">
        <v>9.65</v>
      </c>
      <c r="M30" s="201">
        <v>63.85</v>
      </c>
      <c r="N30" s="201">
        <v>52.9</v>
      </c>
      <c r="O30" s="201">
        <v>73.94</v>
      </c>
      <c r="P30" s="201">
        <v>31.35</v>
      </c>
      <c r="Q30" s="201">
        <v>5.31</v>
      </c>
      <c r="R30" s="201">
        <v>17.09</v>
      </c>
      <c r="S30" s="201">
        <v>6.56</v>
      </c>
      <c r="T30" s="201">
        <v>1.42</v>
      </c>
      <c r="U30" s="201">
        <v>59.91</v>
      </c>
      <c r="V30" s="201">
        <v>4.28</v>
      </c>
      <c r="W30" s="201">
        <v>19.66</v>
      </c>
      <c r="X30" s="201">
        <v>62.71</v>
      </c>
      <c r="Y30" s="201">
        <v>0</v>
      </c>
      <c r="Z30">
        <v>0</v>
      </c>
      <c r="AA30" s="201">
        <v>13.47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133.61000000000001</v>
      </c>
      <c r="AJ30" s="201">
        <v>0</v>
      </c>
      <c r="AK30" s="201">
        <v>0</v>
      </c>
      <c r="AL30" s="201">
        <v>0</v>
      </c>
      <c r="AM30" s="201">
        <v>136</v>
      </c>
      <c r="AN30" s="201">
        <v>0</v>
      </c>
      <c r="AO30">
        <v>0</v>
      </c>
      <c r="AP30" s="201">
        <v>118.31</v>
      </c>
      <c r="AQ30" s="201">
        <v>37.74</v>
      </c>
      <c r="AR30" s="201">
        <v>32.58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2.4500000000000002</v>
      </c>
      <c r="AZ30" s="201">
        <v>0</v>
      </c>
      <c r="BA30" s="201">
        <v>0.85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272.05</v>
      </c>
      <c r="L31" s="201">
        <v>9.65</v>
      </c>
      <c r="M31" s="201">
        <v>63.85</v>
      </c>
      <c r="N31" s="201">
        <v>52.9</v>
      </c>
      <c r="O31" s="201">
        <v>73.94</v>
      </c>
      <c r="P31" s="201">
        <v>31.35</v>
      </c>
      <c r="Q31" s="201">
        <v>5.31</v>
      </c>
      <c r="R31" s="201">
        <v>10.52</v>
      </c>
      <c r="S31" s="201">
        <v>6.56</v>
      </c>
      <c r="T31" s="201">
        <v>0.78</v>
      </c>
      <c r="U31" s="201">
        <v>59.91</v>
      </c>
      <c r="V31" s="201">
        <v>4.28</v>
      </c>
      <c r="W31" s="201">
        <v>19.66</v>
      </c>
      <c r="X31" s="201">
        <v>62.71</v>
      </c>
      <c r="Y31" s="201">
        <v>0</v>
      </c>
      <c r="Z31">
        <v>0</v>
      </c>
      <c r="AA31" s="201">
        <v>13.47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136</v>
      </c>
      <c r="AN31" s="201">
        <v>0</v>
      </c>
      <c r="AO31">
        <v>0</v>
      </c>
      <c r="AP31" s="201">
        <v>86.82</v>
      </c>
      <c r="AQ31" s="201">
        <v>14.47</v>
      </c>
      <c r="AR31" s="201">
        <v>38.200000000000003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2.4500000000000002</v>
      </c>
      <c r="AZ31" s="201">
        <v>0</v>
      </c>
      <c r="BA31" s="201">
        <v>0.85</v>
      </c>
      <c r="BB31" s="201">
        <v>2.27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272.05</v>
      </c>
      <c r="L32" s="201">
        <v>9.65</v>
      </c>
      <c r="M32" s="201">
        <v>63.85</v>
      </c>
      <c r="N32" s="201">
        <v>52.9</v>
      </c>
      <c r="O32" s="201">
        <v>73.94</v>
      </c>
      <c r="P32" s="201">
        <v>31.35</v>
      </c>
      <c r="Q32" s="201">
        <v>5.31</v>
      </c>
      <c r="R32" s="201">
        <v>10.56</v>
      </c>
      <c r="S32" s="201">
        <v>6.56</v>
      </c>
      <c r="T32" s="201">
        <v>0.78</v>
      </c>
      <c r="U32" s="201">
        <v>59.91</v>
      </c>
      <c r="V32" s="201">
        <v>4.04</v>
      </c>
      <c r="W32" s="201">
        <v>10.82</v>
      </c>
      <c r="X32" s="201">
        <v>62.71</v>
      </c>
      <c r="Y32" s="201">
        <v>0</v>
      </c>
      <c r="Z32">
        <v>0</v>
      </c>
      <c r="AA32" s="201">
        <v>13.47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136</v>
      </c>
      <c r="AN32" s="201">
        <v>0</v>
      </c>
      <c r="AO32">
        <v>0</v>
      </c>
      <c r="AP32" s="201">
        <v>57.88</v>
      </c>
      <c r="AQ32" s="201">
        <v>14.47</v>
      </c>
      <c r="AR32" s="201">
        <v>39.5</v>
      </c>
      <c r="AS32" s="201">
        <v>7.35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2.4500000000000002</v>
      </c>
      <c r="AZ32" s="201">
        <v>0</v>
      </c>
      <c r="BA32" s="201">
        <v>0.85</v>
      </c>
      <c r="BB32" s="201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272.05</v>
      </c>
      <c r="L33" s="201">
        <v>9.65</v>
      </c>
      <c r="M33" s="201">
        <v>63.85</v>
      </c>
      <c r="N33" s="201">
        <v>52.9</v>
      </c>
      <c r="O33" s="201">
        <v>73.94</v>
      </c>
      <c r="P33" s="201">
        <v>31.35</v>
      </c>
      <c r="Q33" s="201">
        <v>5.31</v>
      </c>
      <c r="R33" s="201">
        <v>9.8699999999999992</v>
      </c>
      <c r="S33" s="201">
        <v>6.56</v>
      </c>
      <c r="T33" s="201">
        <v>0.78</v>
      </c>
      <c r="U33" s="201">
        <v>59.91</v>
      </c>
      <c r="V33" s="201">
        <v>4.04</v>
      </c>
      <c r="W33" s="201">
        <v>10.82</v>
      </c>
      <c r="X33" s="201">
        <v>34.6</v>
      </c>
      <c r="Y33" s="201">
        <v>0</v>
      </c>
      <c r="Z33">
        <v>0</v>
      </c>
      <c r="AA33" s="201">
        <v>13.47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136</v>
      </c>
      <c r="AN33" s="201">
        <v>0</v>
      </c>
      <c r="AO33">
        <v>0</v>
      </c>
      <c r="AP33" s="201">
        <v>57.88</v>
      </c>
      <c r="AQ33" s="201">
        <v>14.47</v>
      </c>
      <c r="AR33" s="201">
        <v>43.5</v>
      </c>
      <c r="AS33" s="201">
        <v>7.35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2.4500000000000002</v>
      </c>
      <c r="AZ33" s="201">
        <v>0</v>
      </c>
      <c r="BA33" s="201">
        <v>0.85</v>
      </c>
      <c r="BB33" s="201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272.05</v>
      </c>
      <c r="L34" s="201">
        <v>9.65</v>
      </c>
      <c r="M34" s="201">
        <v>63.85</v>
      </c>
      <c r="N34" s="201">
        <v>52.9</v>
      </c>
      <c r="O34" s="201">
        <v>73.94</v>
      </c>
      <c r="P34" s="201">
        <v>31.35</v>
      </c>
      <c r="Q34" s="201">
        <v>5.31</v>
      </c>
      <c r="R34" s="201">
        <v>10.52</v>
      </c>
      <c r="S34" s="201">
        <v>6.56</v>
      </c>
      <c r="T34" s="201">
        <v>0.78</v>
      </c>
      <c r="U34" s="201">
        <v>59.91</v>
      </c>
      <c r="V34" s="201">
        <v>4.04</v>
      </c>
      <c r="W34" s="201">
        <v>10.82</v>
      </c>
      <c r="X34" s="201">
        <v>34.6</v>
      </c>
      <c r="Y34" s="201">
        <v>0</v>
      </c>
      <c r="Z34">
        <v>0</v>
      </c>
      <c r="AA34" s="201">
        <v>13.47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136</v>
      </c>
      <c r="AN34" s="201">
        <v>0</v>
      </c>
      <c r="AO34">
        <v>0</v>
      </c>
      <c r="AP34" s="201">
        <v>57.88</v>
      </c>
      <c r="AQ34" s="201">
        <v>14.47</v>
      </c>
      <c r="AR34" s="201">
        <v>43.5</v>
      </c>
      <c r="AS34" s="201">
        <v>7.35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2.4500000000000002</v>
      </c>
      <c r="AZ34" s="201">
        <v>0</v>
      </c>
      <c r="BA34" s="201">
        <v>0.85</v>
      </c>
      <c r="BB34" s="201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272.05</v>
      </c>
      <c r="L35" s="201">
        <v>9.65</v>
      </c>
      <c r="M35" s="201">
        <v>63.85</v>
      </c>
      <c r="N35" s="201">
        <v>52.9</v>
      </c>
      <c r="O35" s="201">
        <v>73.94</v>
      </c>
      <c r="P35" s="201">
        <v>31.35</v>
      </c>
      <c r="Q35" s="201">
        <v>5.31</v>
      </c>
      <c r="R35" s="201">
        <v>10.52</v>
      </c>
      <c r="S35" s="201">
        <v>6.56</v>
      </c>
      <c r="T35" s="201">
        <v>0.78</v>
      </c>
      <c r="U35" s="201">
        <v>59.91</v>
      </c>
      <c r="V35" s="201">
        <v>4.04</v>
      </c>
      <c r="W35" s="201">
        <v>10.82</v>
      </c>
      <c r="X35" s="201">
        <v>34.6</v>
      </c>
      <c r="Y35" s="201">
        <v>0</v>
      </c>
      <c r="Z35">
        <v>0</v>
      </c>
      <c r="AA35" s="201">
        <v>13.47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136</v>
      </c>
      <c r="AN35" s="201">
        <v>0</v>
      </c>
      <c r="AO35">
        <v>0</v>
      </c>
      <c r="AP35" s="201">
        <v>57.88</v>
      </c>
      <c r="AQ35" s="201">
        <v>14.47</v>
      </c>
      <c r="AR35" s="201">
        <v>43.5</v>
      </c>
      <c r="AS35" s="201">
        <v>7.35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2.4500000000000002</v>
      </c>
      <c r="AZ35" s="201">
        <v>0</v>
      </c>
      <c r="BA35" s="201">
        <v>0.85</v>
      </c>
      <c r="BB35" s="201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272.05</v>
      </c>
      <c r="L36" s="201">
        <v>9.65</v>
      </c>
      <c r="M36" s="201">
        <v>63.85</v>
      </c>
      <c r="N36" s="201">
        <v>52.9</v>
      </c>
      <c r="O36" s="201">
        <v>73.94</v>
      </c>
      <c r="P36" s="201">
        <v>31.35</v>
      </c>
      <c r="Q36" s="201">
        <v>5.31</v>
      </c>
      <c r="R36" s="201">
        <v>10.52</v>
      </c>
      <c r="S36" s="201">
        <v>6.56</v>
      </c>
      <c r="T36" s="201">
        <v>0.78</v>
      </c>
      <c r="U36" s="201">
        <v>59.91</v>
      </c>
      <c r="V36" s="201">
        <v>4.04</v>
      </c>
      <c r="W36" s="201">
        <v>10.82</v>
      </c>
      <c r="X36" s="201">
        <v>34.6</v>
      </c>
      <c r="Y36" s="201">
        <v>0</v>
      </c>
      <c r="Z36">
        <v>0</v>
      </c>
      <c r="AA36" s="201">
        <v>13.47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136</v>
      </c>
      <c r="AN36" s="201">
        <v>0</v>
      </c>
      <c r="AO36">
        <v>0</v>
      </c>
      <c r="AP36" s="201">
        <v>57.88</v>
      </c>
      <c r="AQ36" s="201">
        <v>14.47</v>
      </c>
      <c r="AR36" s="201">
        <v>44.5</v>
      </c>
      <c r="AS36" s="201">
        <v>7.35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2.4500000000000002</v>
      </c>
      <c r="AZ36" s="201">
        <v>0</v>
      </c>
      <c r="BA36" s="201">
        <v>0.85</v>
      </c>
      <c r="BB36" s="201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272.05</v>
      </c>
      <c r="L37" s="201">
        <v>9.65</v>
      </c>
      <c r="M37" s="201">
        <v>63.85</v>
      </c>
      <c r="N37" s="201">
        <v>52.9</v>
      </c>
      <c r="O37" s="201">
        <v>73.94</v>
      </c>
      <c r="P37" s="201">
        <v>31.35</v>
      </c>
      <c r="Q37" s="201">
        <v>5.31</v>
      </c>
      <c r="R37" s="201">
        <v>10.52</v>
      </c>
      <c r="S37" s="201">
        <v>6.56</v>
      </c>
      <c r="T37" s="201">
        <v>0.78</v>
      </c>
      <c r="U37" s="201">
        <v>59.91</v>
      </c>
      <c r="V37" s="201">
        <v>4.04</v>
      </c>
      <c r="W37" s="201">
        <v>10.82</v>
      </c>
      <c r="X37" s="201">
        <v>34.6</v>
      </c>
      <c r="Y37" s="201">
        <v>0</v>
      </c>
      <c r="Z37">
        <v>0</v>
      </c>
      <c r="AA37" s="201">
        <v>13.47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136</v>
      </c>
      <c r="AN37" s="201">
        <v>0</v>
      </c>
      <c r="AO37">
        <v>0</v>
      </c>
      <c r="AP37" s="201">
        <v>60</v>
      </c>
      <c r="AQ37" s="201">
        <v>14.47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2.4500000000000002</v>
      </c>
      <c r="AZ37" s="201">
        <v>0</v>
      </c>
      <c r="BA37" s="201">
        <v>0.85</v>
      </c>
      <c r="BB37" s="201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272.05</v>
      </c>
      <c r="L38" s="201">
        <v>9.65</v>
      </c>
      <c r="M38" s="201">
        <v>63.85</v>
      </c>
      <c r="N38" s="201">
        <v>52.9</v>
      </c>
      <c r="O38" s="201">
        <v>73.94</v>
      </c>
      <c r="P38" s="201">
        <v>31.35</v>
      </c>
      <c r="Q38" s="201">
        <v>5.31</v>
      </c>
      <c r="R38" s="201">
        <v>10.52</v>
      </c>
      <c r="S38" s="201">
        <v>6.56</v>
      </c>
      <c r="T38" s="201">
        <v>0.78</v>
      </c>
      <c r="U38" s="201">
        <v>59.91</v>
      </c>
      <c r="V38" s="201">
        <v>4.04</v>
      </c>
      <c r="W38" s="201">
        <v>10.82</v>
      </c>
      <c r="X38" s="201">
        <v>34.6</v>
      </c>
      <c r="Y38" s="201">
        <v>0</v>
      </c>
      <c r="Z38">
        <v>0</v>
      </c>
      <c r="AA38" s="201">
        <v>13.47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136</v>
      </c>
      <c r="AN38" s="201">
        <v>0</v>
      </c>
      <c r="AO38">
        <v>0</v>
      </c>
      <c r="AP38" s="201">
        <v>57.88</v>
      </c>
      <c r="AQ38" s="201">
        <v>14.47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2.4500000000000002</v>
      </c>
      <c r="AZ38" s="201">
        <v>0</v>
      </c>
      <c r="BA38" s="201">
        <v>0.43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272.05</v>
      </c>
      <c r="L39" s="201">
        <v>9.65</v>
      </c>
      <c r="M39" s="201">
        <v>63.85</v>
      </c>
      <c r="N39" s="201">
        <v>52.9</v>
      </c>
      <c r="O39" s="201">
        <v>73.94</v>
      </c>
      <c r="P39" s="201">
        <v>31.35</v>
      </c>
      <c r="Q39" s="201">
        <v>5.31</v>
      </c>
      <c r="R39" s="201">
        <v>10.52</v>
      </c>
      <c r="S39" s="201">
        <v>6.56</v>
      </c>
      <c r="T39" s="201">
        <v>0.78</v>
      </c>
      <c r="U39" s="201">
        <v>59.91</v>
      </c>
      <c r="V39" s="201">
        <v>4.04</v>
      </c>
      <c r="W39" s="201">
        <v>10.81</v>
      </c>
      <c r="X39" s="201">
        <v>34.6</v>
      </c>
      <c r="Y39" s="201">
        <v>0</v>
      </c>
      <c r="Z39">
        <v>0</v>
      </c>
      <c r="AA39" s="201">
        <v>12.83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136</v>
      </c>
      <c r="AN39" s="201">
        <v>0</v>
      </c>
      <c r="AO39">
        <v>0</v>
      </c>
      <c r="AP39" s="201">
        <v>57.88</v>
      </c>
      <c r="AQ39" s="201">
        <v>14.47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2.4500000000000002</v>
      </c>
      <c r="AZ39" s="201">
        <v>0</v>
      </c>
      <c r="BA39" s="201">
        <v>0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272.05</v>
      </c>
      <c r="L40" s="201">
        <v>9.65</v>
      </c>
      <c r="M40" s="201">
        <v>63.85</v>
      </c>
      <c r="N40" s="201">
        <v>52.9</v>
      </c>
      <c r="O40" s="201">
        <v>73.94</v>
      </c>
      <c r="P40" s="201">
        <v>31.35</v>
      </c>
      <c r="Q40" s="201">
        <v>5.31</v>
      </c>
      <c r="R40" s="201">
        <v>10.52</v>
      </c>
      <c r="S40" s="201">
        <v>6.56</v>
      </c>
      <c r="T40" s="201">
        <v>0.78</v>
      </c>
      <c r="U40" s="201">
        <v>59.91</v>
      </c>
      <c r="V40" s="201">
        <v>4.04</v>
      </c>
      <c r="W40" s="201">
        <v>10.81</v>
      </c>
      <c r="X40" s="201">
        <v>34.6</v>
      </c>
      <c r="Y40" s="201">
        <v>0</v>
      </c>
      <c r="Z40">
        <v>0</v>
      </c>
      <c r="AA40" s="201">
        <v>12.83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136</v>
      </c>
      <c r="AN40" s="201">
        <v>0</v>
      </c>
      <c r="AO40">
        <v>0</v>
      </c>
      <c r="AP40" s="201">
        <v>57.88</v>
      </c>
      <c r="AQ40" s="201">
        <v>14.47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2.4500000000000002</v>
      </c>
      <c r="AZ40" s="201">
        <v>0</v>
      </c>
      <c r="BA40" s="201">
        <v>0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272.05</v>
      </c>
      <c r="L41" s="201">
        <v>9.65</v>
      </c>
      <c r="M41" s="201">
        <v>63.85</v>
      </c>
      <c r="N41" s="201">
        <v>52.9</v>
      </c>
      <c r="O41" s="201">
        <v>73.94</v>
      </c>
      <c r="P41" s="201">
        <v>31.35</v>
      </c>
      <c r="Q41" s="201">
        <v>5.31</v>
      </c>
      <c r="R41" s="201">
        <v>10.52</v>
      </c>
      <c r="S41" s="201">
        <v>6.56</v>
      </c>
      <c r="T41" s="201">
        <v>0.78</v>
      </c>
      <c r="U41" s="201">
        <v>59.91</v>
      </c>
      <c r="V41" s="201">
        <v>4.04</v>
      </c>
      <c r="W41" s="201">
        <v>10.82</v>
      </c>
      <c r="X41" s="201">
        <v>34.6</v>
      </c>
      <c r="Y41" s="201">
        <v>0</v>
      </c>
      <c r="Z41">
        <v>0</v>
      </c>
      <c r="AA41" s="201">
        <v>12.83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136</v>
      </c>
      <c r="AN41" s="201">
        <v>0</v>
      </c>
      <c r="AO41">
        <v>0</v>
      </c>
      <c r="AP41" s="201">
        <v>57.88</v>
      </c>
      <c r="AQ41" s="201">
        <v>14.47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2.4500000000000002</v>
      </c>
      <c r="AZ41" s="201">
        <v>0</v>
      </c>
      <c r="BA41" s="201">
        <v>0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272.05</v>
      </c>
      <c r="L42" s="201">
        <v>9.65</v>
      </c>
      <c r="M42" s="201">
        <v>63.85</v>
      </c>
      <c r="N42" s="201">
        <v>52.9</v>
      </c>
      <c r="O42" s="201">
        <v>73.94</v>
      </c>
      <c r="P42" s="201">
        <v>31.35</v>
      </c>
      <c r="Q42" s="201">
        <v>5.31</v>
      </c>
      <c r="R42" s="201">
        <v>10.52</v>
      </c>
      <c r="S42" s="201">
        <v>6.56</v>
      </c>
      <c r="T42" s="201">
        <v>0.78</v>
      </c>
      <c r="U42" s="201">
        <v>59.91</v>
      </c>
      <c r="V42" s="201">
        <v>4.04</v>
      </c>
      <c r="W42" s="201">
        <v>10.82</v>
      </c>
      <c r="X42" s="201">
        <v>34.6</v>
      </c>
      <c r="Y42" s="201">
        <v>0</v>
      </c>
      <c r="Z42">
        <v>0</v>
      </c>
      <c r="AA42" s="201">
        <v>12.83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136</v>
      </c>
      <c r="AN42" s="201">
        <v>0</v>
      </c>
      <c r="AO42">
        <v>0</v>
      </c>
      <c r="AP42" s="201">
        <v>57.88</v>
      </c>
      <c r="AQ42" s="201">
        <v>14.47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2.4500000000000002</v>
      </c>
      <c r="AZ42" s="201">
        <v>0</v>
      </c>
      <c r="BA42" s="201">
        <v>0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272.05</v>
      </c>
      <c r="L43" s="201">
        <v>9.65</v>
      </c>
      <c r="M43" s="201">
        <v>63.85</v>
      </c>
      <c r="N43" s="201">
        <v>52.9</v>
      </c>
      <c r="O43" s="201">
        <v>73.94</v>
      </c>
      <c r="P43" s="201">
        <v>31.35</v>
      </c>
      <c r="Q43" s="201">
        <v>5.31</v>
      </c>
      <c r="R43" s="201">
        <v>10.52</v>
      </c>
      <c r="S43" s="201">
        <v>6.56</v>
      </c>
      <c r="T43" s="201">
        <v>0.78</v>
      </c>
      <c r="U43" s="201">
        <v>59.91</v>
      </c>
      <c r="V43" s="201">
        <v>4.04</v>
      </c>
      <c r="W43" s="201">
        <v>10.82</v>
      </c>
      <c r="X43" s="201">
        <v>34.6</v>
      </c>
      <c r="Y43" s="201">
        <v>0</v>
      </c>
      <c r="Z43">
        <v>0</v>
      </c>
      <c r="AA43" s="201">
        <v>12.83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136</v>
      </c>
      <c r="AN43" s="201">
        <v>0</v>
      </c>
      <c r="AO43">
        <v>0</v>
      </c>
      <c r="AP43" s="201">
        <v>57.88</v>
      </c>
      <c r="AQ43" s="201">
        <v>14.47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2.4500000000000002</v>
      </c>
      <c r="AZ43" s="201">
        <v>0</v>
      </c>
      <c r="BA43" s="201">
        <v>0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272.05</v>
      </c>
      <c r="L44" s="201">
        <v>9.65</v>
      </c>
      <c r="M44" s="201">
        <v>63.85</v>
      </c>
      <c r="N44" s="201">
        <v>52.9</v>
      </c>
      <c r="O44" s="201">
        <v>73.94</v>
      </c>
      <c r="P44" s="201">
        <v>31.35</v>
      </c>
      <c r="Q44" s="201">
        <v>5.31</v>
      </c>
      <c r="R44" s="201">
        <v>10.52</v>
      </c>
      <c r="S44" s="201">
        <v>6.56</v>
      </c>
      <c r="T44" s="201">
        <v>0.78</v>
      </c>
      <c r="U44" s="201">
        <v>59.91</v>
      </c>
      <c r="V44" s="201">
        <v>4.04</v>
      </c>
      <c r="W44" s="201">
        <v>10.82</v>
      </c>
      <c r="X44" s="201">
        <v>34.6</v>
      </c>
      <c r="Y44" s="201">
        <v>0</v>
      </c>
      <c r="Z44">
        <v>0</v>
      </c>
      <c r="AA44" s="201">
        <v>12.83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136</v>
      </c>
      <c r="AN44" s="201">
        <v>0</v>
      </c>
      <c r="AO44">
        <v>0</v>
      </c>
      <c r="AP44" s="201">
        <v>57.88</v>
      </c>
      <c r="AQ44" s="201">
        <v>14.47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2.4500000000000002</v>
      </c>
      <c r="AZ44" s="201">
        <v>0</v>
      </c>
      <c r="BA44" s="201">
        <v>0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272.05</v>
      </c>
      <c r="L45" s="201">
        <v>9.65</v>
      </c>
      <c r="M45" s="201">
        <v>63.85</v>
      </c>
      <c r="N45" s="201">
        <v>52.9</v>
      </c>
      <c r="O45" s="201">
        <v>73.94</v>
      </c>
      <c r="P45" s="201">
        <v>31.35</v>
      </c>
      <c r="Q45" s="201">
        <v>5.31</v>
      </c>
      <c r="R45" s="201">
        <v>10.52</v>
      </c>
      <c r="S45" s="201">
        <v>6.56</v>
      </c>
      <c r="T45" s="201">
        <v>0.78</v>
      </c>
      <c r="U45" s="201">
        <v>59.91</v>
      </c>
      <c r="V45" s="201">
        <v>4.04</v>
      </c>
      <c r="W45" s="201">
        <v>10.81</v>
      </c>
      <c r="X45" s="201">
        <v>34.6</v>
      </c>
      <c r="Y45" s="201">
        <v>0</v>
      </c>
      <c r="Z45">
        <v>0</v>
      </c>
      <c r="AA45" s="201">
        <v>12.83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136</v>
      </c>
      <c r="AN45" s="201">
        <v>0</v>
      </c>
      <c r="AO45">
        <v>0</v>
      </c>
      <c r="AP45" s="201">
        <v>58.7</v>
      </c>
      <c r="AQ45" s="201">
        <v>14.47</v>
      </c>
      <c r="AR45" s="201">
        <v>47.5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2.4500000000000002</v>
      </c>
      <c r="AZ45" s="201">
        <v>0</v>
      </c>
      <c r="BA45" s="201">
        <v>0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272.05</v>
      </c>
      <c r="L46" s="201">
        <v>9.65</v>
      </c>
      <c r="M46" s="201">
        <v>63.85</v>
      </c>
      <c r="N46" s="201">
        <v>52.9</v>
      </c>
      <c r="O46" s="201">
        <v>73.94</v>
      </c>
      <c r="P46" s="201">
        <v>31.35</v>
      </c>
      <c r="Q46" s="201">
        <v>5.31</v>
      </c>
      <c r="R46" s="201">
        <v>10.52</v>
      </c>
      <c r="S46" s="201">
        <v>6.56</v>
      </c>
      <c r="T46" s="201">
        <v>0.78</v>
      </c>
      <c r="U46" s="201">
        <v>59.91</v>
      </c>
      <c r="V46" s="201">
        <v>4.04</v>
      </c>
      <c r="W46" s="201">
        <v>10.81</v>
      </c>
      <c r="X46" s="201">
        <v>62.71</v>
      </c>
      <c r="Y46" s="201">
        <v>0</v>
      </c>
      <c r="Z46">
        <v>0</v>
      </c>
      <c r="AA46" s="201">
        <v>12.83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136</v>
      </c>
      <c r="AN46" s="201">
        <v>0</v>
      </c>
      <c r="AO46">
        <v>0</v>
      </c>
      <c r="AP46" s="201">
        <v>58.51</v>
      </c>
      <c r="AQ46" s="201">
        <v>14.47</v>
      </c>
      <c r="AR46" s="201">
        <v>47.5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2.4500000000000002</v>
      </c>
      <c r="AZ46" s="201">
        <v>0</v>
      </c>
      <c r="BA46" s="201">
        <v>0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272.05</v>
      </c>
      <c r="L47" s="201">
        <v>9.65</v>
      </c>
      <c r="M47" s="201">
        <v>63.85</v>
      </c>
      <c r="N47" s="201">
        <v>52.9</v>
      </c>
      <c r="O47" s="201">
        <v>73.94</v>
      </c>
      <c r="P47" s="201">
        <v>31.35</v>
      </c>
      <c r="Q47" s="201">
        <v>5.31</v>
      </c>
      <c r="R47" s="201">
        <v>10.52</v>
      </c>
      <c r="S47" s="201">
        <v>6.56</v>
      </c>
      <c r="T47" s="201">
        <v>0.78</v>
      </c>
      <c r="U47" s="201">
        <v>59.91</v>
      </c>
      <c r="V47" s="201">
        <v>4.04</v>
      </c>
      <c r="W47" s="201">
        <v>10.8</v>
      </c>
      <c r="X47" s="201">
        <v>34.54</v>
      </c>
      <c r="Y47" s="201">
        <v>0</v>
      </c>
      <c r="Z47">
        <v>0</v>
      </c>
      <c r="AA47" s="201">
        <v>12.83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136</v>
      </c>
      <c r="AN47" s="201">
        <v>0</v>
      </c>
      <c r="AO47">
        <v>0</v>
      </c>
      <c r="AP47" s="201">
        <v>57.88</v>
      </c>
      <c r="AQ47" s="201">
        <v>14.47</v>
      </c>
      <c r="AR47" s="201">
        <v>46.5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2.4500000000000002</v>
      </c>
      <c r="AZ47" s="201">
        <v>0</v>
      </c>
      <c r="BA47" s="201">
        <v>0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272.05</v>
      </c>
      <c r="L48" s="201">
        <v>9.65</v>
      </c>
      <c r="M48" s="201">
        <v>63.85</v>
      </c>
      <c r="N48" s="201">
        <v>52.9</v>
      </c>
      <c r="O48" s="201">
        <v>73.94</v>
      </c>
      <c r="P48" s="201">
        <v>31.35</v>
      </c>
      <c r="Q48" s="201">
        <v>5.31</v>
      </c>
      <c r="R48" s="201">
        <v>10.52</v>
      </c>
      <c r="S48" s="201">
        <v>6.56</v>
      </c>
      <c r="T48" s="201">
        <v>0.78</v>
      </c>
      <c r="U48" s="201">
        <v>59.91</v>
      </c>
      <c r="V48" s="201">
        <v>4.04</v>
      </c>
      <c r="W48" s="201">
        <v>10.8</v>
      </c>
      <c r="X48" s="201">
        <v>34.54</v>
      </c>
      <c r="Y48" s="201">
        <v>0</v>
      </c>
      <c r="Z48">
        <v>0</v>
      </c>
      <c r="AA48" s="201">
        <v>12.83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136</v>
      </c>
      <c r="AN48" s="201">
        <v>0</v>
      </c>
      <c r="AO48">
        <v>0</v>
      </c>
      <c r="AP48" s="201">
        <v>57.88</v>
      </c>
      <c r="AQ48" s="201">
        <v>14.47</v>
      </c>
      <c r="AR48" s="201">
        <v>46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2.4500000000000002</v>
      </c>
      <c r="AZ48" s="201">
        <v>0</v>
      </c>
      <c r="BA48" s="201">
        <v>0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272.05</v>
      </c>
      <c r="L49" s="201">
        <v>9.65</v>
      </c>
      <c r="M49" s="201">
        <v>63.85</v>
      </c>
      <c r="N49" s="201">
        <v>52.9</v>
      </c>
      <c r="O49" s="201">
        <v>73.94</v>
      </c>
      <c r="P49" s="201">
        <v>31.35</v>
      </c>
      <c r="Q49" s="201">
        <v>5.31</v>
      </c>
      <c r="R49" s="201">
        <v>10.52</v>
      </c>
      <c r="S49" s="201">
        <v>6.56</v>
      </c>
      <c r="T49" s="201">
        <v>0.78</v>
      </c>
      <c r="U49" s="201">
        <v>59.91</v>
      </c>
      <c r="V49" s="201">
        <v>4.04</v>
      </c>
      <c r="W49" s="201">
        <v>10.8</v>
      </c>
      <c r="X49" s="201">
        <v>34.54</v>
      </c>
      <c r="Y49" s="201">
        <v>0</v>
      </c>
      <c r="Z49">
        <v>0</v>
      </c>
      <c r="AA49" s="201">
        <v>12.83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136</v>
      </c>
      <c r="AN49" s="201">
        <v>0</v>
      </c>
      <c r="AO49">
        <v>0</v>
      </c>
      <c r="AP49" s="201">
        <v>57.88</v>
      </c>
      <c r="AQ49" s="201">
        <v>14.47</v>
      </c>
      <c r="AR49" s="201">
        <v>46</v>
      </c>
      <c r="AS49" s="201">
        <v>3.86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2.4500000000000002</v>
      </c>
      <c r="AZ49" s="201">
        <v>0</v>
      </c>
      <c r="BA49" s="201">
        <v>0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272.05</v>
      </c>
      <c r="L50" s="201">
        <v>9.65</v>
      </c>
      <c r="M50" s="201">
        <v>63.85</v>
      </c>
      <c r="N50" s="201">
        <v>52.9</v>
      </c>
      <c r="O50" s="201">
        <v>73.94</v>
      </c>
      <c r="P50" s="201">
        <v>31.35</v>
      </c>
      <c r="Q50" s="201">
        <v>5.31</v>
      </c>
      <c r="R50" s="201">
        <v>10.52</v>
      </c>
      <c r="S50" s="201">
        <v>6.56</v>
      </c>
      <c r="T50" s="201">
        <v>0.78</v>
      </c>
      <c r="U50" s="201">
        <v>59.91</v>
      </c>
      <c r="V50" s="201">
        <v>4.04</v>
      </c>
      <c r="W50" s="201">
        <v>10.8</v>
      </c>
      <c r="X50" s="201">
        <v>34.54</v>
      </c>
      <c r="Y50" s="201">
        <v>0</v>
      </c>
      <c r="Z50">
        <v>0</v>
      </c>
      <c r="AA50" s="201">
        <v>12.83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136</v>
      </c>
      <c r="AN50" s="201">
        <v>0</v>
      </c>
      <c r="AO50">
        <v>0</v>
      </c>
      <c r="AP50" s="201">
        <v>57.88</v>
      </c>
      <c r="AQ50" s="201">
        <v>14.47</v>
      </c>
      <c r="AR50" s="201">
        <v>46</v>
      </c>
      <c r="AS50" s="201">
        <v>3.86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2.4500000000000002</v>
      </c>
      <c r="AZ50" s="201">
        <v>0</v>
      </c>
      <c r="BA50" s="201">
        <v>0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272.05</v>
      </c>
      <c r="L51" s="201">
        <v>9.65</v>
      </c>
      <c r="M51" s="201">
        <v>63.85</v>
      </c>
      <c r="N51" s="201">
        <v>52.9</v>
      </c>
      <c r="O51" s="201">
        <v>73.94</v>
      </c>
      <c r="P51" s="201">
        <v>31.35</v>
      </c>
      <c r="Q51" s="201">
        <v>5.31</v>
      </c>
      <c r="R51" s="201">
        <v>10.52</v>
      </c>
      <c r="S51" s="201">
        <v>6.56</v>
      </c>
      <c r="T51" s="201">
        <v>0.78</v>
      </c>
      <c r="U51" s="201">
        <v>59.91</v>
      </c>
      <c r="V51" s="201">
        <v>4.04</v>
      </c>
      <c r="W51" s="201">
        <v>10.8</v>
      </c>
      <c r="X51" s="201">
        <v>34.54</v>
      </c>
      <c r="Y51" s="201">
        <v>0</v>
      </c>
      <c r="Z51">
        <v>0</v>
      </c>
      <c r="AA51" s="201">
        <v>12.83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136</v>
      </c>
      <c r="AN51" s="201">
        <v>0</v>
      </c>
      <c r="AO51">
        <v>0</v>
      </c>
      <c r="AP51" s="201">
        <v>57.88</v>
      </c>
      <c r="AQ51" s="201">
        <v>14.47</v>
      </c>
      <c r="AR51" s="201">
        <v>46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2.4500000000000002</v>
      </c>
      <c r="AZ51" s="201">
        <v>0</v>
      </c>
      <c r="BA51" s="201">
        <v>0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272.05</v>
      </c>
      <c r="L52" s="201">
        <v>9.65</v>
      </c>
      <c r="M52" s="201">
        <v>63.85</v>
      </c>
      <c r="N52" s="201">
        <v>52.9</v>
      </c>
      <c r="O52" s="201">
        <v>73.94</v>
      </c>
      <c r="P52" s="201">
        <v>31.35</v>
      </c>
      <c r="Q52" s="201">
        <v>5.31</v>
      </c>
      <c r="R52" s="201">
        <v>10.52</v>
      </c>
      <c r="S52" s="201">
        <v>6.56</v>
      </c>
      <c r="T52" s="201">
        <v>0.78</v>
      </c>
      <c r="U52" s="201">
        <v>59.91</v>
      </c>
      <c r="V52" s="201">
        <v>4.04</v>
      </c>
      <c r="W52" s="201">
        <v>10.8</v>
      </c>
      <c r="X52" s="201">
        <v>34.54</v>
      </c>
      <c r="Y52" s="201">
        <v>0</v>
      </c>
      <c r="Z52">
        <v>0</v>
      </c>
      <c r="AA52" s="201">
        <v>12.18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136</v>
      </c>
      <c r="AN52" s="201">
        <v>0</v>
      </c>
      <c r="AO52">
        <v>0</v>
      </c>
      <c r="AP52" s="201">
        <v>57.88</v>
      </c>
      <c r="AQ52" s="201">
        <v>14.47</v>
      </c>
      <c r="AR52" s="201">
        <v>46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2.4500000000000002</v>
      </c>
      <c r="AZ52" s="201">
        <v>0</v>
      </c>
      <c r="BA52" s="201">
        <v>0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272.05</v>
      </c>
      <c r="L53" s="201">
        <v>9.65</v>
      </c>
      <c r="M53" s="201">
        <v>63.85</v>
      </c>
      <c r="N53" s="201">
        <v>52.9</v>
      </c>
      <c r="O53" s="201">
        <v>73.94</v>
      </c>
      <c r="P53" s="201">
        <v>31.35</v>
      </c>
      <c r="Q53" s="201">
        <v>5.31</v>
      </c>
      <c r="R53" s="201">
        <v>10.52</v>
      </c>
      <c r="S53" s="201">
        <v>6.56</v>
      </c>
      <c r="T53" s="201">
        <v>0.78</v>
      </c>
      <c r="U53" s="201">
        <v>59.91</v>
      </c>
      <c r="V53" s="201">
        <v>4.17</v>
      </c>
      <c r="W53" s="201">
        <v>10.8</v>
      </c>
      <c r="X53" s="201">
        <v>34.54</v>
      </c>
      <c r="Y53" s="201">
        <v>0</v>
      </c>
      <c r="Z53">
        <v>0</v>
      </c>
      <c r="AA53" s="201">
        <v>12.18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136</v>
      </c>
      <c r="AN53" s="201">
        <v>0</v>
      </c>
      <c r="AO53">
        <v>0</v>
      </c>
      <c r="AP53" s="201">
        <v>57.88</v>
      </c>
      <c r="AQ53" s="201">
        <v>14.47</v>
      </c>
      <c r="AR53" s="201">
        <v>46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2.4500000000000002</v>
      </c>
      <c r="AZ53" s="201">
        <v>0</v>
      </c>
      <c r="BA53" s="201">
        <v>0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272.05</v>
      </c>
      <c r="L54" s="201">
        <v>9.65</v>
      </c>
      <c r="M54" s="201">
        <v>63.85</v>
      </c>
      <c r="N54" s="201">
        <v>52.9</v>
      </c>
      <c r="O54" s="201">
        <v>73.94</v>
      </c>
      <c r="P54" s="201">
        <v>31.35</v>
      </c>
      <c r="Q54" s="201">
        <v>5.31</v>
      </c>
      <c r="R54" s="201">
        <v>10.52</v>
      </c>
      <c r="S54" s="201">
        <v>6.56</v>
      </c>
      <c r="T54" s="201">
        <v>0.78</v>
      </c>
      <c r="U54" s="201">
        <v>59.91</v>
      </c>
      <c r="V54" s="201">
        <v>4.17</v>
      </c>
      <c r="W54" s="201">
        <v>10.8</v>
      </c>
      <c r="X54" s="201">
        <v>34.54</v>
      </c>
      <c r="Y54" s="201">
        <v>0</v>
      </c>
      <c r="Z54">
        <v>0</v>
      </c>
      <c r="AA54" s="201">
        <v>12.18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136</v>
      </c>
      <c r="AN54" s="201">
        <v>0</v>
      </c>
      <c r="AO54">
        <v>0</v>
      </c>
      <c r="AP54" s="201">
        <v>57.88</v>
      </c>
      <c r="AQ54" s="201">
        <v>14.47</v>
      </c>
      <c r="AR54" s="201">
        <v>46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2.4500000000000002</v>
      </c>
      <c r="AZ54" s="201">
        <v>0</v>
      </c>
      <c r="BA54" s="201">
        <v>0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271.68</v>
      </c>
      <c r="L55" s="201">
        <v>9.6300000000000008</v>
      </c>
      <c r="M55" s="201">
        <v>49.62</v>
      </c>
      <c r="N55" s="201">
        <v>36.9</v>
      </c>
      <c r="O55" s="201">
        <v>73.94</v>
      </c>
      <c r="P55" s="201">
        <v>31.35</v>
      </c>
      <c r="Q55" s="201">
        <v>5.29</v>
      </c>
      <c r="R55" s="201">
        <v>10.52</v>
      </c>
      <c r="S55" s="201">
        <v>6.46</v>
      </c>
      <c r="T55" s="201">
        <v>0.78</v>
      </c>
      <c r="U55" s="201">
        <v>59.91</v>
      </c>
      <c r="V55" s="201">
        <v>4.17</v>
      </c>
      <c r="W55" s="201">
        <v>10.81</v>
      </c>
      <c r="X55" s="201">
        <v>34.56</v>
      </c>
      <c r="Y55" s="201">
        <v>0</v>
      </c>
      <c r="Z55">
        <v>0</v>
      </c>
      <c r="AA55" s="201">
        <v>12.18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136</v>
      </c>
      <c r="AN55" s="201">
        <v>0</v>
      </c>
      <c r="AO55">
        <v>0</v>
      </c>
      <c r="AP55" s="201">
        <v>56.89</v>
      </c>
      <c r="AQ55" s="201">
        <v>14.47</v>
      </c>
      <c r="AR55" s="201">
        <v>46</v>
      </c>
      <c r="AS55" s="201">
        <v>3.86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2.4500000000000002</v>
      </c>
      <c r="AZ55" s="201">
        <v>0</v>
      </c>
      <c r="BA55" s="201">
        <v>0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271.68</v>
      </c>
      <c r="L56" s="201">
        <v>9.6300000000000008</v>
      </c>
      <c r="M56" s="201">
        <v>35.200000000000003</v>
      </c>
      <c r="N56" s="201">
        <v>29.04</v>
      </c>
      <c r="O56" s="201">
        <v>73.94</v>
      </c>
      <c r="P56" s="201">
        <v>31.35</v>
      </c>
      <c r="Q56" s="201">
        <v>5.29</v>
      </c>
      <c r="R56" s="201">
        <v>10.52</v>
      </c>
      <c r="S56" s="201">
        <v>6.46</v>
      </c>
      <c r="T56" s="201">
        <v>0.78</v>
      </c>
      <c r="U56" s="201">
        <v>59.91</v>
      </c>
      <c r="V56" s="201">
        <v>4.17</v>
      </c>
      <c r="W56" s="201">
        <v>10.81</v>
      </c>
      <c r="X56" s="201">
        <v>34.56</v>
      </c>
      <c r="Y56" s="201">
        <v>0</v>
      </c>
      <c r="Z56">
        <v>0</v>
      </c>
      <c r="AA56" s="201">
        <v>12.18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136</v>
      </c>
      <c r="AN56" s="201">
        <v>0</v>
      </c>
      <c r="AO56">
        <v>0</v>
      </c>
      <c r="AP56" s="201">
        <v>56.89</v>
      </c>
      <c r="AQ56" s="201">
        <v>14.47</v>
      </c>
      <c r="AR56" s="201">
        <v>46</v>
      </c>
      <c r="AS56" s="201">
        <v>3.86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2.4500000000000002</v>
      </c>
      <c r="AZ56" s="201">
        <v>0</v>
      </c>
      <c r="BA56" s="201">
        <v>0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271.68</v>
      </c>
      <c r="L57" s="201">
        <v>9.6300000000000008</v>
      </c>
      <c r="M57" s="201">
        <v>35.119999999999997</v>
      </c>
      <c r="N57" s="201">
        <v>29.04</v>
      </c>
      <c r="O57" s="201">
        <v>73.94</v>
      </c>
      <c r="P57" s="201">
        <v>31.35</v>
      </c>
      <c r="Q57" s="201">
        <v>5.29</v>
      </c>
      <c r="R57" s="201">
        <v>10.52</v>
      </c>
      <c r="S57" s="201">
        <v>6.46</v>
      </c>
      <c r="T57" s="201">
        <v>0.78</v>
      </c>
      <c r="U57" s="201">
        <v>59.91</v>
      </c>
      <c r="V57" s="201">
        <v>4.17</v>
      </c>
      <c r="W57" s="201">
        <v>10.81</v>
      </c>
      <c r="X57" s="201">
        <v>34.56</v>
      </c>
      <c r="Y57" s="201">
        <v>0</v>
      </c>
      <c r="Z57">
        <v>0</v>
      </c>
      <c r="AA57" s="201">
        <v>12.18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136</v>
      </c>
      <c r="AN57" s="201">
        <v>0</v>
      </c>
      <c r="AO57">
        <v>0</v>
      </c>
      <c r="AP57" s="201">
        <v>56.89</v>
      </c>
      <c r="AQ57" s="201">
        <v>14.47</v>
      </c>
      <c r="AR57" s="201">
        <v>46</v>
      </c>
      <c r="AS57" s="201">
        <v>3.86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2.4500000000000002</v>
      </c>
      <c r="AZ57" s="201">
        <v>0</v>
      </c>
      <c r="BA57" s="201">
        <v>0</v>
      </c>
      <c r="BB57" s="201">
        <v>2.27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271.68</v>
      </c>
      <c r="L58" s="201">
        <v>9.6300000000000008</v>
      </c>
      <c r="M58" s="201">
        <v>35.119999999999997</v>
      </c>
      <c r="N58" s="201">
        <v>29.04</v>
      </c>
      <c r="O58" s="201">
        <v>73.94</v>
      </c>
      <c r="P58" s="201">
        <v>31.35</v>
      </c>
      <c r="Q58" s="201">
        <v>5.29</v>
      </c>
      <c r="R58" s="201">
        <v>10.52</v>
      </c>
      <c r="S58" s="201">
        <v>6.46</v>
      </c>
      <c r="T58" s="201">
        <v>0.78</v>
      </c>
      <c r="U58" s="201">
        <v>59.91</v>
      </c>
      <c r="V58" s="201">
        <v>4.17</v>
      </c>
      <c r="W58" s="201">
        <v>10.81</v>
      </c>
      <c r="X58" s="201">
        <v>34.56</v>
      </c>
      <c r="Y58" s="201">
        <v>0</v>
      </c>
      <c r="Z58">
        <v>0</v>
      </c>
      <c r="AA58" s="201">
        <v>12.18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136</v>
      </c>
      <c r="AN58" s="201">
        <v>0</v>
      </c>
      <c r="AO58">
        <v>0</v>
      </c>
      <c r="AP58" s="201">
        <v>56.89</v>
      </c>
      <c r="AQ58" s="201">
        <v>14.47</v>
      </c>
      <c r="AR58" s="201">
        <v>46</v>
      </c>
      <c r="AS58" s="201">
        <v>3.86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2.4500000000000002</v>
      </c>
      <c r="AZ58" s="201">
        <v>0</v>
      </c>
      <c r="BA58" s="201">
        <v>0</v>
      </c>
      <c r="BB58" s="201">
        <v>2.27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271.68</v>
      </c>
      <c r="L59" s="201">
        <v>9.6300000000000008</v>
      </c>
      <c r="M59" s="201">
        <v>35.119999999999997</v>
      </c>
      <c r="N59" s="201">
        <v>29.04</v>
      </c>
      <c r="O59" s="201">
        <v>38.590000000000003</v>
      </c>
      <c r="P59" s="201">
        <v>31.35</v>
      </c>
      <c r="Q59" s="201">
        <v>5.29</v>
      </c>
      <c r="R59" s="201">
        <v>10.52</v>
      </c>
      <c r="S59" s="201">
        <v>6.46</v>
      </c>
      <c r="T59" s="201">
        <v>0.78</v>
      </c>
      <c r="U59" s="201">
        <v>59.91</v>
      </c>
      <c r="V59" s="201">
        <v>4.17</v>
      </c>
      <c r="W59" s="201">
        <v>10.81</v>
      </c>
      <c r="X59" s="201">
        <v>34.56</v>
      </c>
      <c r="Y59" s="201">
        <v>0</v>
      </c>
      <c r="Z59">
        <v>0</v>
      </c>
      <c r="AA59" s="201">
        <v>12.18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136</v>
      </c>
      <c r="AN59" s="201">
        <v>0</v>
      </c>
      <c r="AO59">
        <v>0</v>
      </c>
      <c r="AP59" s="201">
        <v>55.84</v>
      </c>
      <c r="AQ59" s="201">
        <v>14.47</v>
      </c>
      <c r="AR59" s="201">
        <v>46</v>
      </c>
      <c r="AS59" s="201">
        <v>3.86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2.4500000000000002</v>
      </c>
      <c r="AZ59" s="201">
        <v>0</v>
      </c>
      <c r="BA59" s="201">
        <v>0</v>
      </c>
      <c r="BB59" s="201">
        <v>2.27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271.68</v>
      </c>
      <c r="L60" s="201">
        <v>9.6300000000000008</v>
      </c>
      <c r="M60" s="201">
        <v>35.119999999999997</v>
      </c>
      <c r="N60" s="201">
        <v>29.04</v>
      </c>
      <c r="O60" s="201">
        <v>69.25</v>
      </c>
      <c r="P60" s="201">
        <v>31.35</v>
      </c>
      <c r="Q60" s="201">
        <v>5.29</v>
      </c>
      <c r="R60" s="201">
        <v>10.52</v>
      </c>
      <c r="S60" s="201">
        <v>6.46</v>
      </c>
      <c r="T60" s="201">
        <v>0.78</v>
      </c>
      <c r="U60" s="201">
        <v>59.91</v>
      </c>
      <c r="V60" s="201">
        <v>4.17</v>
      </c>
      <c r="W60" s="201">
        <v>10.81</v>
      </c>
      <c r="X60" s="201">
        <v>34.56</v>
      </c>
      <c r="Y60" s="201">
        <v>0</v>
      </c>
      <c r="Z60">
        <v>0</v>
      </c>
      <c r="AA60" s="201">
        <v>12.18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136</v>
      </c>
      <c r="AN60" s="201">
        <v>0</v>
      </c>
      <c r="AO60">
        <v>0</v>
      </c>
      <c r="AP60" s="201">
        <v>55.84</v>
      </c>
      <c r="AQ60" s="201">
        <v>14.47</v>
      </c>
      <c r="AR60" s="201">
        <v>46</v>
      </c>
      <c r="AS60" s="201">
        <v>3.86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2.4500000000000002</v>
      </c>
      <c r="AZ60" s="201">
        <v>0</v>
      </c>
      <c r="BA60" s="201">
        <v>0</v>
      </c>
      <c r="BB60" s="201">
        <v>2.27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271.68</v>
      </c>
      <c r="L61" s="201">
        <v>9.6300000000000008</v>
      </c>
      <c r="M61" s="201">
        <v>62.46</v>
      </c>
      <c r="N61" s="201">
        <v>52.9</v>
      </c>
      <c r="O61" s="201">
        <v>73.94</v>
      </c>
      <c r="P61" s="201">
        <v>31.35</v>
      </c>
      <c r="Q61" s="201">
        <v>5.29</v>
      </c>
      <c r="R61" s="201">
        <v>10.52</v>
      </c>
      <c r="S61" s="201">
        <v>6.46</v>
      </c>
      <c r="T61" s="201">
        <v>0.78</v>
      </c>
      <c r="U61" s="201">
        <v>59.91</v>
      </c>
      <c r="V61" s="201">
        <v>4.17</v>
      </c>
      <c r="W61" s="201">
        <v>10.82</v>
      </c>
      <c r="X61" s="201">
        <v>33.880000000000003</v>
      </c>
      <c r="Y61" s="201">
        <v>0</v>
      </c>
      <c r="Z61">
        <v>0</v>
      </c>
      <c r="AA61" s="201">
        <v>12.18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136</v>
      </c>
      <c r="AN61" s="201">
        <v>0</v>
      </c>
      <c r="AO61">
        <v>0</v>
      </c>
      <c r="AP61" s="201">
        <v>55.84</v>
      </c>
      <c r="AQ61" s="201">
        <v>14.47</v>
      </c>
      <c r="AR61" s="201">
        <v>46</v>
      </c>
      <c r="AS61" s="201">
        <v>3.86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2.4500000000000002</v>
      </c>
      <c r="AZ61" s="201">
        <v>0</v>
      </c>
      <c r="BA61" s="201">
        <v>0</v>
      </c>
      <c r="BB61" s="201">
        <v>2.27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271.68</v>
      </c>
      <c r="L62" s="201">
        <v>9.6300000000000008</v>
      </c>
      <c r="M62" s="201">
        <v>63.85</v>
      </c>
      <c r="N62" s="201">
        <v>52.9</v>
      </c>
      <c r="O62" s="201">
        <v>73.94</v>
      </c>
      <c r="P62" s="201">
        <v>31.35</v>
      </c>
      <c r="Q62" s="201">
        <v>5.29</v>
      </c>
      <c r="R62" s="201">
        <v>10.52</v>
      </c>
      <c r="S62" s="201">
        <v>6.46</v>
      </c>
      <c r="T62" s="201">
        <v>0.78</v>
      </c>
      <c r="U62" s="201">
        <v>59.91</v>
      </c>
      <c r="V62" s="201">
        <v>4.17</v>
      </c>
      <c r="W62" s="201">
        <v>14.47</v>
      </c>
      <c r="X62" s="201">
        <v>62.83</v>
      </c>
      <c r="Y62" s="201">
        <v>0</v>
      </c>
      <c r="Z62">
        <v>0</v>
      </c>
      <c r="AA62" s="201">
        <v>12.18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136</v>
      </c>
      <c r="AN62" s="201">
        <v>0</v>
      </c>
      <c r="AO62">
        <v>0</v>
      </c>
      <c r="AP62" s="201">
        <v>55.84</v>
      </c>
      <c r="AQ62" s="201">
        <v>14.47</v>
      </c>
      <c r="AR62" s="201">
        <v>46</v>
      </c>
      <c r="AS62" s="201">
        <v>3.86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2.4500000000000002</v>
      </c>
      <c r="AZ62" s="201">
        <v>0</v>
      </c>
      <c r="BA62" s="201">
        <v>0</v>
      </c>
      <c r="BB62" s="201">
        <v>2.27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271.68</v>
      </c>
      <c r="L63" s="201">
        <v>9.6300000000000008</v>
      </c>
      <c r="M63" s="201">
        <v>63.85</v>
      </c>
      <c r="N63" s="201">
        <v>52.9</v>
      </c>
      <c r="O63" s="201">
        <v>73.94</v>
      </c>
      <c r="P63" s="201">
        <v>31.35</v>
      </c>
      <c r="Q63" s="201">
        <v>5.29</v>
      </c>
      <c r="R63" s="201">
        <v>10.52</v>
      </c>
      <c r="S63" s="201">
        <v>6.46</v>
      </c>
      <c r="T63" s="201">
        <v>0.78</v>
      </c>
      <c r="U63" s="201">
        <v>59.91</v>
      </c>
      <c r="V63" s="201">
        <v>4.4000000000000004</v>
      </c>
      <c r="W63" s="201">
        <v>19.66</v>
      </c>
      <c r="X63" s="201">
        <v>62.83</v>
      </c>
      <c r="Y63" s="201">
        <v>0</v>
      </c>
      <c r="Z63">
        <v>0</v>
      </c>
      <c r="AA63" s="201">
        <v>12.18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136</v>
      </c>
      <c r="AN63" s="201">
        <v>0</v>
      </c>
      <c r="AO63">
        <v>0</v>
      </c>
      <c r="AP63" s="201">
        <v>84.45</v>
      </c>
      <c r="AQ63" s="201">
        <v>14.47</v>
      </c>
      <c r="AR63" s="201">
        <v>46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2.4500000000000002</v>
      </c>
      <c r="AZ63" s="201">
        <v>0</v>
      </c>
      <c r="BA63" s="201">
        <v>0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271.68</v>
      </c>
      <c r="L64" s="201">
        <v>9.6300000000000008</v>
      </c>
      <c r="M64" s="201">
        <v>63.85</v>
      </c>
      <c r="N64" s="201">
        <v>52.9</v>
      </c>
      <c r="O64" s="201">
        <v>73.94</v>
      </c>
      <c r="P64" s="201">
        <v>31.35</v>
      </c>
      <c r="Q64" s="201">
        <v>5.29</v>
      </c>
      <c r="R64" s="201">
        <v>19.12</v>
      </c>
      <c r="S64" s="201">
        <v>6.46</v>
      </c>
      <c r="T64" s="201">
        <v>1.37</v>
      </c>
      <c r="U64" s="201">
        <v>59.91</v>
      </c>
      <c r="V64" s="201">
        <v>4.4000000000000004</v>
      </c>
      <c r="W64" s="201">
        <v>19.66</v>
      </c>
      <c r="X64" s="201">
        <v>62.83</v>
      </c>
      <c r="Y64" s="201">
        <v>0</v>
      </c>
      <c r="Z64">
        <v>0</v>
      </c>
      <c r="AA64" s="201">
        <v>12.18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136</v>
      </c>
      <c r="AN64" s="201">
        <v>0</v>
      </c>
      <c r="AO64">
        <v>0</v>
      </c>
      <c r="AP64" s="201">
        <v>118.93</v>
      </c>
      <c r="AQ64" s="201">
        <v>19.29</v>
      </c>
      <c r="AR64" s="201">
        <v>46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2.4500000000000002</v>
      </c>
      <c r="AZ64" s="201">
        <v>0</v>
      </c>
      <c r="BA64" s="201">
        <v>0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271.68</v>
      </c>
      <c r="L65" s="201">
        <v>9.6300000000000008</v>
      </c>
      <c r="M65" s="201">
        <v>63.85</v>
      </c>
      <c r="N65" s="201">
        <v>52.9</v>
      </c>
      <c r="O65" s="201">
        <v>73.94</v>
      </c>
      <c r="P65" s="201">
        <v>31.35</v>
      </c>
      <c r="Q65" s="201">
        <v>9.6199999999999992</v>
      </c>
      <c r="R65" s="201">
        <v>19.12</v>
      </c>
      <c r="S65" s="201">
        <v>11.76</v>
      </c>
      <c r="T65" s="201">
        <v>1.37</v>
      </c>
      <c r="U65" s="201">
        <v>59.91</v>
      </c>
      <c r="V65" s="201">
        <v>4.24</v>
      </c>
      <c r="W65" s="201">
        <v>19.66</v>
      </c>
      <c r="X65" s="201">
        <v>62.83</v>
      </c>
      <c r="Y65" s="201">
        <v>0</v>
      </c>
      <c r="Z65">
        <v>0</v>
      </c>
      <c r="AA65" s="201">
        <v>12.18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136</v>
      </c>
      <c r="AN65" s="201">
        <v>0</v>
      </c>
      <c r="AO65">
        <v>0</v>
      </c>
      <c r="AP65" s="201">
        <v>118.31</v>
      </c>
      <c r="AQ65" s="201">
        <v>38.22</v>
      </c>
      <c r="AR65" s="201">
        <v>46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2.4500000000000002</v>
      </c>
      <c r="AZ65" s="201">
        <v>0</v>
      </c>
      <c r="BA65" s="201">
        <v>0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298.08999999999997</v>
      </c>
      <c r="L66" s="201">
        <v>17.510000000000002</v>
      </c>
      <c r="M66" s="201">
        <v>63.85</v>
      </c>
      <c r="N66" s="201">
        <v>52.9</v>
      </c>
      <c r="O66" s="201">
        <v>73.94</v>
      </c>
      <c r="P66" s="201">
        <v>31.35</v>
      </c>
      <c r="Q66" s="201">
        <v>9.6199999999999992</v>
      </c>
      <c r="R66" s="201">
        <v>19.12</v>
      </c>
      <c r="S66" s="201">
        <v>11.76</v>
      </c>
      <c r="T66" s="201">
        <v>1.37</v>
      </c>
      <c r="U66" s="201">
        <v>59.91</v>
      </c>
      <c r="V66" s="201">
        <v>4.24</v>
      </c>
      <c r="W66" s="201">
        <v>19.66</v>
      </c>
      <c r="X66" s="201">
        <v>62.83</v>
      </c>
      <c r="Y66" s="201">
        <v>0</v>
      </c>
      <c r="Z66">
        <v>0</v>
      </c>
      <c r="AA66" s="201">
        <v>12.18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136</v>
      </c>
      <c r="AN66" s="201">
        <v>0</v>
      </c>
      <c r="AO66">
        <v>0</v>
      </c>
      <c r="AP66" s="201">
        <v>118.31</v>
      </c>
      <c r="AQ66" s="201">
        <v>38.22</v>
      </c>
      <c r="AR66" s="201">
        <v>47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2.4500000000000002</v>
      </c>
      <c r="AZ66" s="201">
        <v>0</v>
      </c>
      <c r="BA66" s="201">
        <v>0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284.58999999999997</v>
      </c>
      <c r="L67" s="201">
        <v>17.510000000000002</v>
      </c>
      <c r="M67" s="201">
        <v>63.85</v>
      </c>
      <c r="N67" s="201">
        <v>52.9</v>
      </c>
      <c r="O67" s="201">
        <v>73.94</v>
      </c>
      <c r="P67" s="201">
        <v>31.35</v>
      </c>
      <c r="Q67" s="201">
        <v>9.6199999999999992</v>
      </c>
      <c r="R67" s="201">
        <v>19.12</v>
      </c>
      <c r="S67" s="201">
        <v>11.76</v>
      </c>
      <c r="T67" s="201">
        <v>1.37</v>
      </c>
      <c r="U67" s="201">
        <v>59.91</v>
      </c>
      <c r="V67" s="201">
        <v>4.24</v>
      </c>
      <c r="W67" s="201">
        <v>19.66</v>
      </c>
      <c r="X67" s="201">
        <v>62.83</v>
      </c>
      <c r="Y67" s="201">
        <v>0</v>
      </c>
      <c r="Z67">
        <v>0</v>
      </c>
      <c r="AA67" s="201">
        <v>12.18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136</v>
      </c>
      <c r="AN67" s="201">
        <v>0</v>
      </c>
      <c r="AO67">
        <v>0</v>
      </c>
      <c r="AP67" s="201">
        <v>118.31</v>
      </c>
      <c r="AQ67" s="201">
        <v>38.22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2.4500000000000002</v>
      </c>
      <c r="AZ67" s="201">
        <v>0</v>
      </c>
      <c r="BA67" s="201">
        <v>0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311.60000000000002</v>
      </c>
      <c r="L68" s="201">
        <v>17.510000000000002</v>
      </c>
      <c r="M68" s="201">
        <v>63.85</v>
      </c>
      <c r="N68" s="201">
        <v>52.9</v>
      </c>
      <c r="O68" s="201">
        <v>73.94</v>
      </c>
      <c r="P68" s="201">
        <v>31.35</v>
      </c>
      <c r="Q68" s="201">
        <v>9.6199999999999992</v>
      </c>
      <c r="R68" s="201">
        <v>19.12</v>
      </c>
      <c r="S68" s="201">
        <v>11.76</v>
      </c>
      <c r="T68" s="201">
        <v>1.37</v>
      </c>
      <c r="U68" s="201">
        <v>59.91</v>
      </c>
      <c r="V68" s="201">
        <v>4.24</v>
      </c>
      <c r="W68" s="201">
        <v>19.66</v>
      </c>
      <c r="X68" s="201">
        <v>62.83</v>
      </c>
      <c r="Y68" s="201">
        <v>0</v>
      </c>
      <c r="Z68">
        <v>0</v>
      </c>
      <c r="AA68" s="201">
        <v>12.18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136</v>
      </c>
      <c r="AN68" s="201">
        <v>0</v>
      </c>
      <c r="AO68">
        <v>0</v>
      </c>
      <c r="AP68" s="201">
        <v>118.31</v>
      </c>
      <c r="AQ68" s="201">
        <v>38.22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2.4500000000000002</v>
      </c>
      <c r="AZ68" s="201">
        <v>0</v>
      </c>
      <c r="BA68" s="201">
        <v>0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334.75</v>
      </c>
      <c r="L69" s="201">
        <v>17.510000000000002</v>
      </c>
      <c r="M69" s="201">
        <v>63.85</v>
      </c>
      <c r="N69" s="201">
        <v>52.9</v>
      </c>
      <c r="O69" s="201">
        <v>73.94</v>
      </c>
      <c r="P69" s="201">
        <v>31.35</v>
      </c>
      <c r="Q69" s="201">
        <v>9.6199999999999992</v>
      </c>
      <c r="R69" s="201">
        <v>19.12</v>
      </c>
      <c r="S69" s="201">
        <v>11.76</v>
      </c>
      <c r="T69" s="201">
        <v>1.37</v>
      </c>
      <c r="U69" s="201">
        <v>59.91</v>
      </c>
      <c r="V69" s="201">
        <v>4.24</v>
      </c>
      <c r="W69" s="201">
        <v>19.66</v>
      </c>
      <c r="X69" s="201">
        <v>62.83</v>
      </c>
      <c r="Y69" s="201">
        <v>0</v>
      </c>
      <c r="Z69">
        <v>0</v>
      </c>
      <c r="AA69" s="201">
        <v>12.18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136</v>
      </c>
      <c r="AN69" s="201">
        <v>0</v>
      </c>
      <c r="AO69">
        <v>0</v>
      </c>
      <c r="AP69" s="201">
        <v>118.31</v>
      </c>
      <c r="AQ69" s="201">
        <v>38.22</v>
      </c>
      <c r="AR69" s="201">
        <v>47.5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2.4500000000000002</v>
      </c>
      <c r="AZ69" s="201">
        <v>0</v>
      </c>
      <c r="BA69" s="201">
        <v>0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342.47</v>
      </c>
      <c r="L70" s="201">
        <v>17.510000000000002</v>
      </c>
      <c r="M70" s="201">
        <v>63.85</v>
      </c>
      <c r="N70" s="201">
        <v>52.9</v>
      </c>
      <c r="O70" s="201">
        <v>73.94</v>
      </c>
      <c r="P70" s="201">
        <v>31.35</v>
      </c>
      <c r="Q70" s="201">
        <v>9.6199999999999992</v>
      </c>
      <c r="R70" s="201">
        <v>19.12</v>
      </c>
      <c r="S70" s="201">
        <v>11.76</v>
      </c>
      <c r="T70" s="201">
        <v>1.37</v>
      </c>
      <c r="U70" s="201">
        <v>59.91</v>
      </c>
      <c r="V70" s="201">
        <v>4.24</v>
      </c>
      <c r="W70" s="201">
        <v>19.66</v>
      </c>
      <c r="X70" s="201">
        <v>62.83</v>
      </c>
      <c r="Y70" s="201">
        <v>0</v>
      </c>
      <c r="Z70">
        <v>0</v>
      </c>
      <c r="AA70" s="201">
        <v>12.18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136</v>
      </c>
      <c r="AN70" s="201">
        <v>0</v>
      </c>
      <c r="AO70">
        <v>0</v>
      </c>
      <c r="AP70" s="201">
        <v>118.31</v>
      </c>
      <c r="AQ70" s="201">
        <v>38.22</v>
      </c>
      <c r="AR70" s="201">
        <v>47.5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2.4500000000000002</v>
      </c>
      <c r="AZ70" s="201">
        <v>0</v>
      </c>
      <c r="BA70" s="201">
        <v>0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360.8</v>
      </c>
      <c r="L71" s="201">
        <v>17.510000000000002</v>
      </c>
      <c r="M71" s="201">
        <v>63.85</v>
      </c>
      <c r="N71" s="201">
        <v>52.9</v>
      </c>
      <c r="O71" s="201">
        <v>73.94</v>
      </c>
      <c r="P71" s="201">
        <v>31.35</v>
      </c>
      <c r="Q71" s="201">
        <v>9.6199999999999992</v>
      </c>
      <c r="R71" s="201">
        <v>19.12</v>
      </c>
      <c r="S71" s="201">
        <v>11.76</v>
      </c>
      <c r="T71" s="201">
        <v>1.37</v>
      </c>
      <c r="U71" s="201">
        <v>59.91</v>
      </c>
      <c r="V71" s="201">
        <v>4.24</v>
      </c>
      <c r="W71" s="201">
        <v>19.66</v>
      </c>
      <c r="X71" s="201">
        <v>62.83</v>
      </c>
      <c r="Y71" s="201">
        <v>0</v>
      </c>
      <c r="Z71">
        <v>0</v>
      </c>
      <c r="AA71" s="201">
        <v>12.18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0</v>
      </c>
      <c r="AL71" s="201">
        <v>0</v>
      </c>
      <c r="AM71" s="201">
        <v>136</v>
      </c>
      <c r="AN71" s="201">
        <v>0</v>
      </c>
      <c r="AO71">
        <v>0</v>
      </c>
      <c r="AP71" s="201">
        <v>118.31</v>
      </c>
      <c r="AQ71" s="201">
        <v>38.22</v>
      </c>
      <c r="AR71" s="201">
        <v>47.5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2.4500000000000002</v>
      </c>
      <c r="AZ71" s="201">
        <v>0</v>
      </c>
      <c r="BA71" s="201">
        <v>0.34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391.67</v>
      </c>
      <c r="L72" s="201">
        <v>17.510000000000002</v>
      </c>
      <c r="M72" s="201">
        <v>63.85</v>
      </c>
      <c r="N72" s="201">
        <v>52.9</v>
      </c>
      <c r="O72" s="201">
        <v>73.94</v>
      </c>
      <c r="P72" s="201">
        <v>31.35</v>
      </c>
      <c r="Q72" s="201">
        <v>9.6199999999999992</v>
      </c>
      <c r="R72" s="201">
        <v>19.12</v>
      </c>
      <c r="S72" s="201">
        <v>11.76</v>
      </c>
      <c r="T72" s="201">
        <v>1.37</v>
      </c>
      <c r="U72" s="201">
        <v>59.91</v>
      </c>
      <c r="V72" s="201">
        <v>4.24</v>
      </c>
      <c r="W72" s="201">
        <v>19.66</v>
      </c>
      <c r="X72" s="201">
        <v>62.83</v>
      </c>
      <c r="Y72" s="201">
        <v>0</v>
      </c>
      <c r="Z72">
        <v>0</v>
      </c>
      <c r="AA72" s="201">
        <v>12.18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0</v>
      </c>
      <c r="AL72" s="201">
        <v>0</v>
      </c>
      <c r="AM72" s="201">
        <v>136</v>
      </c>
      <c r="AN72" s="201">
        <v>0</v>
      </c>
      <c r="AO72">
        <v>0</v>
      </c>
      <c r="AP72" s="201">
        <v>118.31</v>
      </c>
      <c r="AQ72" s="201">
        <v>38.22</v>
      </c>
      <c r="AR72" s="201">
        <v>35.840000000000003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2.4500000000000002</v>
      </c>
      <c r="AZ72" s="201">
        <v>0</v>
      </c>
      <c r="BA72" s="201">
        <v>0.42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402.28</v>
      </c>
      <c r="L73" s="201">
        <v>17.510000000000002</v>
      </c>
      <c r="M73" s="201">
        <v>63.85</v>
      </c>
      <c r="N73" s="201">
        <v>52.9</v>
      </c>
      <c r="O73" s="201">
        <v>73.94</v>
      </c>
      <c r="P73" s="201">
        <v>31.35</v>
      </c>
      <c r="Q73" s="201">
        <v>9.6199999999999992</v>
      </c>
      <c r="R73" s="201">
        <v>19.12</v>
      </c>
      <c r="S73" s="201">
        <v>11.76</v>
      </c>
      <c r="T73" s="201">
        <v>1.37</v>
      </c>
      <c r="U73" s="201">
        <v>59.91</v>
      </c>
      <c r="V73" s="201">
        <v>4.24</v>
      </c>
      <c r="W73" s="201">
        <v>19.66</v>
      </c>
      <c r="X73" s="201">
        <v>62.83</v>
      </c>
      <c r="Y73" s="201">
        <v>0</v>
      </c>
      <c r="Z73">
        <v>0</v>
      </c>
      <c r="AA73" s="201">
        <v>12.18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0</v>
      </c>
      <c r="AL73" s="201">
        <v>0</v>
      </c>
      <c r="AM73" s="201">
        <v>136</v>
      </c>
      <c r="AN73" s="201">
        <v>0</v>
      </c>
      <c r="AO73">
        <v>0</v>
      </c>
      <c r="AP73" s="201">
        <v>118.31</v>
      </c>
      <c r="AQ73" s="201">
        <v>38.22</v>
      </c>
      <c r="AR73" s="201">
        <v>20.84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2.4500000000000002</v>
      </c>
      <c r="AZ73" s="201">
        <v>0.83</v>
      </c>
      <c r="BA73" s="201">
        <v>0.76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399.39</v>
      </c>
      <c r="L74" s="201">
        <v>17.510000000000002</v>
      </c>
      <c r="M74" s="201">
        <v>63.85</v>
      </c>
      <c r="N74" s="201">
        <v>52.9</v>
      </c>
      <c r="O74" s="201">
        <v>73.94</v>
      </c>
      <c r="P74" s="201">
        <v>31.35</v>
      </c>
      <c r="Q74" s="201">
        <v>9.6199999999999992</v>
      </c>
      <c r="R74" s="201">
        <v>19.12</v>
      </c>
      <c r="S74" s="201">
        <v>11.76</v>
      </c>
      <c r="T74" s="201">
        <v>1.37</v>
      </c>
      <c r="U74" s="201">
        <v>59.91</v>
      </c>
      <c r="V74" s="201">
        <v>4.24</v>
      </c>
      <c r="W74" s="201">
        <v>19.66</v>
      </c>
      <c r="X74" s="201">
        <v>62.83</v>
      </c>
      <c r="Y74" s="201">
        <v>0</v>
      </c>
      <c r="Z74">
        <v>0</v>
      </c>
      <c r="AA74" s="201">
        <v>12.18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0</v>
      </c>
      <c r="AL74" s="201">
        <v>0</v>
      </c>
      <c r="AM74" s="201">
        <v>136</v>
      </c>
      <c r="AN74" s="201">
        <v>0</v>
      </c>
      <c r="AO74">
        <v>0</v>
      </c>
      <c r="AP74" s="201">
        <v>118.31</v>
      </c>
      <c r="AQ74" s="201">
        <v>38.22</v>
      </c>
      <c r="AR74" s="201">
        <v>10.01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2.4500000000000002</v>
      </c>
      <c r="AZ74" s="201">
        <v>1.66</v>
      </c>
      <c r="BA74" s="201">
        <v>1.21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392.63</v>
      </c>
      <c r="L75" s="201">
        <v>17.510000000000002</v>
      </c>
      <c r="M75" s="201">
        <v>63.85</v>
      </c>
      <c r="N75" s="201">
        <v>52.9</v>
      </c>
      <c r="O75" s="201">
        <v>73.94</v>
      </c>
      <c r="P75" s="201">
        <v>31.35</v>
      </c>
      <c r="Q75" s="201">
        <v>9.9700000000000006</v>
      </c>
      <c r="R75" s="201">
        <v>19.12</v>
      </c>
      <c r="S75" s="201">
        <v>11.89</v>
      </c>
      <c r="T75" s="201">
        <v>1.37</v>
      </c>
      <c r="U75" s="201">
        <v>59.91</v>
      </c>
      <c r="V75" s="201">
        <v>4.24</v>
      </c>
      <c r="W75" s="201">
        <v>19.66</v>
      </c>
      <c r="X75" s="201">
        <v>62.83</v>
      </c>
      <c r="Y75" s="201">
        <v>0</v>
      </c>
      <c r="Z75">
        <v>0</v>
      </c>
      <c r="AA75" s="201">
        <v>12.83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0</v>
      </c>
      <c r="AL75" s="201">
        <v>0</v>
      </c>
      <c r="AM75" s="201">
        <v>136</v>
      </c>
      <c r="AN75" s="201">
        <v>0</v>
      </c>
      <c r="AO75">
        <v>0</v>
      </c>
      <c r="AP75" s="201">
        <v>118.31</v>
      </c>
      <c r="AQ75" s="201">
        <v>38.22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2.4500000000000002</v>
      </c>
      <c r="AZ75" s="201">
        <v>1.66</v>
      </c>
      <c r="BA75" s="201">
        <v>1.42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343.43</v>
      </c>
      <c r="L76" s="201">
        <v>16.09</v>
      </c>
      <c r="M76" s="201">
        <v>63.85</v>
      </c>
      <c r="N76" s="201">
        <v>52.9</v>
      </c>
      <c r="O76" s="201">
        <v>73.94</v>
      </c>
      <c r="P76" s="201">
        <v>31.35</v>
      </c>
      <c r="Q76" s="201">
        <v>9.8800000000000008</v>
      </c>
      <c r="R76" s="201">
        <v>19.12</v>
      </c>
      <c r="S76" s="201">
        <v>11.76</v>
      </c>
      <c r="T76" s="201">
        <v>1.37</v>
      </c>
      <c r="U76" s="201">
        <v>59.91</v>
      </c>
      <c r="V76" s="201">
        <v>4.24</v>
      </c>
      <c r="W76" s="201">
        <v>19.66</v>
      </c>
      <c r="X76" s="201">
        <v>62.83</v>
      </c>
      <c r="Y76" s="201">
        <v>0</v>
      </c>
      <c r="Z76">
        <v>0</v>
      </c>
      <c r="AA76" s="201">
        <v>12.83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0</v>
      </c>
      <c r="AL76" s="201">
        <v>0</v>
      </c>
      <c r="AM76" s="201">
        <v>136</v>
      </c>
      <c r="AN76" s="201">
        <v>0</v>
      </c>
      <c r="AO76">
        <v>0</v>
      </c>
      <c r="AP76" s="201">
        <v>118.31</v>
      </c>
      <c r="AQ76" s="201">
        <v>38.22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2.4500000000000002</v>
      </c>
      <c r="AZ76" s="201">
        <v>1.91</v>
      </c>
      <c r="BA76" s="201">
        <v>2.08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361.77</v>
      </c>
      <c r="L77" s="201">
        <v>16.27</v>
      </c>
      <c r="M77" s="201">
        <v>63.85</v>
      </c>
      <c r="N77" s="201">
        <v>52.9</v>
      </c>
      <c r="O77" s="201">
        <v>73.94</v>
      </c>
      <c r="P77" s="201">
        <v>31.35</v>
      </c>
      <c r="Q77" s="201">
        <v>9.6199999999999992</v>
      </c>
      <c r="R77" s="201">
        <v>19.12</v>
      </c>
      <c r="S77" s="201">
        <v>11.76</v>
      </c>
      <c r="T77" s="201">
        <v>1.37</v>
      </c>
      <c r="U77" s="201">
        <v>59.91</v>
      </c>
      <c r="V77" s="201">
        <v>4.24</v>
      </c>
      <c r="W77" s="201">
        <v>19.66</v>
      </c>
      <c r="X77" s="201">
        <v>62.83</v>
      </c>
      <c r="Y77" s="201">
        <v>0</v>
      </c>
      <c r="Z77">
        <v>0</v>
      </c>
      <c r="AA77" s="201">
        <v>12.83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132.16</v>
      </c>
      <c r="AJ77" s="201">
        <v>0</v>
      </c>
      <c r="AK77" s="201">
        <v>0</v>
      </c>
      <c r="AL77" s="201">
        <v>0</v>
      </c>
      <c r="AM77" s="201">
        <v>136</v>
      </c>
      <c r="AN77" s="201">
        <v>0</v>
      </c>
      <c r="AO77">
        <v>0</v>
      </c>
      <c r="AP77" s="201">
        <v>118.31</v>
      </c>
      <c r="AQ77" s="201">
        <v>38.22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2.5</v>
      </c>
      <c r="AZ77" s="201">
        <v>4.09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345.95</v>
      </c>
      <c r="L78" s="201">
        <v>17.510000000000002</v>
      </c>
      <c r="M78" s="201">
        <v>63.85</v>
      </c>
      <c r="N78" s="201">
        <v>52.9</v>
      </c>
      <c r="O78" s="201">
        <v>73.94</v>
      </c>
      <c r="P78" s="201">
        <v>31.35</v>
      </c>
      <c r="Q78" s="201">
        <v>9.6199999999999992</v>
      </c>
      <c r="R78" s="201">
        <v>19.12</v>
      </c>
      <c r="S78" s="201">
        <v>11.76</v>
      </c>
      <c r="T78" s="201">
        <v>1.37</v>
      </c>
      <c r="U78" s="201">
        <v>59.91</v>
      </c>
      <c r="V78" s="201">
        <v>4.24</v>
      </c>
      <c r="W78" s="201">
        <v>19.66</v>
      </c>
      <c r="X78" s="201">
        <v>62.83</v>
      </c>
      <c r="Y78" s="201">
        <v>0</v>
      </c>
      <c r="Z78">
        <v>0</v>
      </c>
      <c r="AA78" s="201">
        <v>12.83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132.16</v>
      </c>
      <c r="AJ78" s="201">
        <v>0</v>
      </c>
      <c r="AK78" s="201">
        <v>0</v>
      </c>
      <c r="AL78" s="201">
        <v>0</v>
      </c>
      <c r="AM78" s="201">
        <v>136</v>
      </c>
      <c r="AN78" s="201">
        <v>0</v>
      </c>
      <c r="AO78">
        <v>0</v>
      </c>
      <c r="AP78" s="201">
        <v>118.31</v>
      </c>
      <c r="AQ78" s="201">
        <v>38.22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</v>
      </c>
      <c r="AZ78" s="201">
        <v>4.09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334.69</v>
      </c>
      <c r="L79" s="201">
        <v>18.149999999999999</v>
      </c>
      <c r="M79" s="201">
        <v>63.85</v>
      </c>
      <c r="N79" s="201">
        <v>52.9</v>
      </c>
      <c r="O79" s="201">
        <v>73.94</v>
      </c>
      <c r="P79" s="201">
        <v>31.35</v>
      </c>
      <c r="Q79" s="201">
        <v>9.61</v>
      </c>
      <c r="R79" s="201">
        <v>19.12</v>
      </c>
      <c r="S79" s="201">
        <v>11.76</v>
      </c>
      <c r="T79" s="201">
        <v>1.37</v>
      </c>
      <c r="U79" s="201">
        <v>59.91</v>
      </c>
      <c r="V79" s="201">
        <v>4.24</v>
      </c>
      <c r="W79" s="201">
        <v>19.66</v>
      </c>
      <c r="X79" s="201">
        <v>62.83</v>
      </c>
      <c r="Y79" s="201">
        <v>0</v>
      </c>
      <c r="Z79">
        <v>0</v>
      </c>
      <c r="AA79" s="201">
        <v>14.12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133.61000000000001</v>
      </c>
      <c r="AJ79" s="201">
        <v>0</v>
      </c>
      <c r="AK79" s="201">
        <v>0</v>
      </c>
      <c r="AL79" s="201">
        <v>0</v>
      </c>
      <c r="AM79" s="201">
        <v>136</v>
      </c>
      <c r="AN79" s="201">
        <v>0</v>
      </c>
      <c r="AO79">
        <v>0</v>
      </c>
      <c r="AP79" s="201">
        <v>118.31</v>
      </c>
      <c r="AQ79" s="201">
        <v>38.22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</v>
      </c>
      <c r="AZ79" s="201">
        <v>4.09</v>
      </c>
      <c r="BA79" s="201">
        <v>2.71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366.43</v>
      </c>
      <c r="L80" s="201">
        <v>17.68</v>
      </c>
      <c r="M80" s="201">
        <v>63.85</v>
      </c>
      <c r="N80" s="201">
        <v>52.9</v>
      </c>
      <c r="O80" s="201">
        <v>73.94</v>
      </c>
      <c r="P80" s="201">
        <v>31.35</v>
      </c>
      <c r="Q80" s="201">
        <v>9.6199999999999992</v>
      </c>
      <c r="R80" s="201">
        <v>19.12</v>
      </c>
      <c r="S80" s="201">
        <v>11.76</v>
      </c>
      <c r="T80" s="201">
        <v>1.37</v>
      </c>
      <c r="U80" s="201">
        <v>59.91</v>
      </c>
      <c r="V80" s="201">
        <v>4.24</v>
      </c>
      <c r="W80" s="201">
        <v>19.66</v>
      </c>
      <c r="X80" s="201">
        <v>62.83</v>
      </c>
      <c r="Y80" s="201">
        <v>0</v>
      </c>
      <c r="Z80">
        <v>0</v>
      </c>
      <c r="AA80" s="201">
        <v>14.12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133.61000000000001</v>
      </c>
      <c r="AJ80" s="201">
        <v>0</v>
      </c>
      <c r="AK80" s="201">
        <v>0</v>
      </c>
      <c r="AL80" s="201">
        <v>0</v>
      </c>
      <c r="AM80" s="201">
        <v>136</v>
      </c>
      <c r="AN80" s="201">
        <v>0</v>
      </c>
      <c r="AO80">
        <v>0</v>
      </c>
      <c r="AP80" s="201">
        <v>118.31</v>
      </c>
      <c r="AQ80" s="201">
        <v>38.22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</v>
      </c>
      <c r="AZ80" s="201">
        <v>4.09</v>
      </c>
      <c r="BA80" s="201">
        <v>2.71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300</v>
      </c>
      <c r="L81" s="201">
        <v>17.510000000000002</v>
      </c>
      <c r="M81" s="201">
        <v>63.85</v>
      </c>
      <c r="N81" s="201">
        <v>52.9</v>
      </c>
      <c r="O81" s="201">
        <v>73.94</v>
      </c>
      <c r="P81" s="201">
        <v>31.35</v>
      </c>
      <c r="Q81" s="201">
        <v>9.6199999999999992</v>
      </c>
      <c r="R81" s="201">
        <v>19.12</v>
      </c>
      <c r="S81" s="201">
        <v>11.76</v>
      </c>
      <c r="T81" s="201">
        <v>1.37</v>
      </c>
      <c r="U81" s="201">
        <v>59.91</v>
      </c>
      <c r="V81" s="201">
        <v>4.24</v>
      </c>
      <c r="W81" s="201">
        <v>19.66</v>
      </c>
      <c r="X81" s="201">
        <v>62.83</v>
      </c>
      <c r="Y81" s="201">
        <v>0</v>
      </c>
      <c r="Z81">
        <v>0</v>
      </c>
      <c r="AA81" s="201">
        <v>14.12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133.61000000000001</v>
      </c>
      <c r="AJ81" s="201">
        <v>0</v>
      </c>
      <c r="AK81" s="201">
        <v>0</v>
      </c>
      <c r="AL81" s="201">
        <v>0</v>
      </c>
      <c r="AM81" s="201">
        <v>136</v>
      </c>
      <c r="AN81" s="201">
        <v>0</v>
      </c>
      <c r="AO81">
        <v>0</v>
      </c>
      <c r="AP81" s="201">
        <v>118.31</v>
      </c>
      <c r="AQ81" s="201">
        <v>38.22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</v>
      </c>
      <c r="AZ81" s="201">
        <v>4.09</v>
      </c>
      <c r="BA81" s="201">
        <v>2.71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289.41000000000003</v>
      </c>
      <c r="L82" s="201">
        <v>17.510000000000002</v>
      </c>
      <c r="M82" s="201">
        <v>63.85</v>
      </c>
      <c r="N82" s="201">
        <v>52.9</v>
      </c>
      <c r="O82" s="201">
        <v>73.94</v>
      </c>
      <c r="P82" s="201">
        <v>31.35</v>
      </c>
      <c r="Q82" s="201">
        <v>9.6199999999999992</v>
      </c>
      <c r="R82" s="201">
        <v>19.12</v>
      </c>
      <c r="S82" s="201">
        <v>11.76</v>
      </c>
      <c r="T82" s="201">
        <v>1.37</v>
      </c>
      <c r="U82" s="201">
        <v>59.91</v>
      </c>
      <c r="V82" s="201">
        <v>4.24</v>
      </c>
      <c r="W82" s="201">
        <v>19.66</v>
      </c>
      <c r="X82" s="201">
        <v>62.83</v>
      </c>
      <c r="Y82" s="201">
        <v>0</v>
      </c>
      <c r="Z82">
        <v>0</v>
      </c>
      <c r="AA82" s="201">
        <v>14.12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133.61000000000001</v>
      </c>
      <c r="AJ82" s="201">
        <v>0</v>
      </c>
      <c r="AK82" s="201">
        <v>0</v>
      </c>
      <c r="AL82" s="201">
        <v>0</v>
      </c>
      <c r="AM82" s="201">
        <v>136</v>
      </c>
      <c r="AN82" s="201">
        <v>0</v>
      </c>
      <c r="AO82">
        <v>0</v>
      </c>
      <c r="AP82" s="201">
        <v>118.31</v>
      </c>
      <c r="AQ82" s="201">
        <v>38.22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</v>
      </c>
      <c r="AZ82" s="201">
        <v>4.09</v>
      </c>
      <c r="BA82" s="201">
        <v>2.71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289.41000000000003</v>
      </c>
      <c r="L83" s="201">
        <v>17.510000000000002</v>
      </c>
      <c r="M83" s="201">
        <v>63.85</v>
      </c>
      <c r="N83" s="201">
        <v>52.9</v>
      </c>
      <c r="O83" s="201">
        <v>73.94</v>
      </c>
      <c r="P83" s="201">
        <v>31.35</v>
      </c>
      <c r="Q83" s="201">
        <v>9.6199999999999992</v>
      </c>
      <c r="R83" s="201">
        <v>19.12</v>
      </c>
      <c r="S83" s="201">
        <v>11.76</v>
      </c>
      <c r="T83" s="201">
        <v>1.37</v>
      </c>
      <c r="U83" s="201">
        <v>59.91</v>
      </c>
      <c r="V83" s="201">
        <v>4.24</v>
      </c>
      <c r="W83" s="201">
        <v>19.66</v>
      </c>
      <c r="X83" s="201">
        <v>62.83</v>
      </c>
      <c r="Y83" s="201">
        <v>0</v>
      </c>
      <c r="Z83">
        <v>0</v>
      </c>
      <c r="AA83" s="201">
        <v>14.12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133.61000000000001</v>
      </c>
      <c r="AJ83" s="201">
        <v>0</v>
      </c>
      <c r="AK83" s="201">
        <v>0</v>
      </c>
      <c r="AL83" s="201">
        <v>0</v>
      </c>
      <c r="AM83" s="201">
        <v>136</v>
      </c>
      <c r="AN83" s="201">
        <v>0</v>
      </c>
      <c r="AO83">
        <v>0</v>
      </c>
      <c r="AP83" s="201">
        <v>118.31</v>
      </c>
      <c r="AQ83" s="201">
        <v>38.22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</v>
      </c>
      <c r="AZ83" s="201">
        <v>4.09</v>
      </c>
      <c r="BA83" s="201">
        <v>2.71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289.41000000000003</v>
      </c>
      <c r="L84" s="201">
        <v>17.510000000000002</v>
      </c>
      <c r="M84" s="201">
        <v>63.85</v>
      </c>
      <c r="N84" s="201">
        <v>52.9</v>
      </c>
      <c r="O84" s="201">
        <v>73.94</v>
      </c>
      <c r="P84" s="201">
        <v>31.35</v>
      </c>
      <c r="Q84" s="201">
        <v>9.6199999999999992</v>
      </c>
      <c r="R84" s="201">
        <v>19.12</v>
      </c>
      <c r="S84" s="201">
        <v>11.76</v>
      </c>
      <c r="T84" s="201">
        <v>1.37</v>
      </c>
      <c r="U84" s="201">
        <v>59.91</v>
      </c>
      <c r="V84" s="201">
        <v>4.24</v>
      </c>
      <c r="W84" s="201">
        <v>19.66</v>
      </c>
      <c r="X84" s="201">
        <v>62.83</v>
      </c>
      <c r="Y84" s="201">
        <v>0</v>
      </c>
      <c r="Z84">
        <v>0</v>
      </c>
      <c r="AA84" s="201">
        <v>14.12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133.61000000000001</v>
      </c>
      <c r="AJ84" s="201">
        <v>0</v>
      </c>
      <c r="AK84" s="201">
        <v>0</v>
      </c>
      <c r="AL84" s="201">
        <v>0</v>
      </c>
      <c r="AM84" s="201">
        <v>136</v>
      </c>
      <c r="AN84" s="201">
        <v>0</v>
      </c>
      <c r="AO84">
        <v>0</v>
      </c>
      <c r="AP84" s="201">
        <v>118.31</v>
      </c>
      <c r="AQ84" s="201">
        <v>38.22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</v>
      </c>
      <c r="AZ84" s="201">
        <v>4.09</v>
      </c>
      <c r="BA84" s="201">
        <v>2.71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289.41000000000003</v>
      </c>
      <c r="L85" s="201">
        <v>17.510000000000002</v>
      </c>
      <c r="M85" s="201">
        <v>63.85</v>
      </c>
      <c r="N85" s="201">
        <v>52.9</v>
      </c>
      <c r="O85" s="201">
        <v>73.94</v>
      </c>
      <c r="P85" s="201">
        <v>31.35</v>
      </c>
      <c r="Q85" s="201">
        <v>9.6199999999999992</v>
      </c>
      <c r="R85" s="201">
        <v>19.12</v>
      </c>
      <c r="S85" s="201">
        <v>11.76</v>
      </c>
      <c r="T85" s="201">
        <v>1.37</v>
      </c>
      <c r="U85" s="201">
        <v>59.91</v>
      </c>
      <c r="V85" s="201">
        <v>4.24</v>
      </c>
      <c r="W85" s="201">
        <v>19.66</v>
      </c>
      <c r="X85" s="201">
        <v>62.83</v>
      </c>
      <c r="Y85" s="201">
        <v>0</v>
      </c>
      <c r="Z85">
        <v>0</v>
      </c>
      <c r="AA85" s="201">
        <v>14.12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133.61000000000001</v>
      </c>
      <c r="AJ85" s="201">
        <v>0</v>
      </c>
      <c r="AK85" s="201">
        <v>0</v>
      </c>
      <c r="AL85" s="201">
        <v>0</v>
      </c>
      <c r="AM85" s="201">
        <v>136</v>
      </c>
      <c r="AN85" s="201">
        <v>0</v>
      </c>
      <c r="AO85">
        <v>0</v>
      </c>
      <c r="AP85" s="201">
        <v>118.31</v>
      </c>
      <c r="AQ85" s="201">
        <v>38.22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2.4500000000000002</v>
      </c>
      <c r="AZ85" s="201">
        <v>4.09</v>
      </c>
      <c r="BA85" s="201">
        <v>2.35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289.41000000000003</v>
      </c>
      <c r="L86" s="201">
        <v>17.510000000000002</v>
      </c>
      <c r="M86" s="201">
        <v>63.85</v>
      </c>
      <c r="N86" s="201">
        <v>52.9</v>
      </c>
      <c r="O86" s="201">
        <v>73.94</v>
      </c>
      <c r="P86" s="201">
        <v>31.35</v>
      </c>
      <c r="Q86" s="201">
        <v>9.6199999999999992</v>
      </c>
      <c r="R86" s="201">
        <v>19.12</v>
      </c>
      <c r="S86" s="201">
        <v>11.76</v>
      </c>
      <c r="T86" s="201">
        <v>1.37</v>
      </c>
      <c r="U86" s="201">
        <v>59.91</v>
      </c>
      <c r="V86" s="201">
        <v>4.24</v>
      </c>
      <c r="W86" s="201">
        <v>19.66</v>
      </c>
      <c r="X86" s="201">
        <v>62.83</v>
      </c>
      <c r="Y86" s="201">
        <v>0</v>
      </c>
      <c r="Z86">
        <v>0</v>
      </c>
      <c r="AA86" s="201">
        <v>14.12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133.61000000000001</v>
      </c>
      <c r="AJ86" s="201">
        <v>0</v>
      </c>
      <c r="AK86" s="201">
        <v>0</v>
      </c>
      <c r="AL86" s="201">
        <v>0</v>
      </c>
      <c r="AM86" s="201">
        <v>136</v>
      </c>
      <c r="AN86" s="201">
        <v>0</v>
      </c>
      <c r="AO86">
        <v>0</v>
      </c>
      <c r="AP86" s="201">
        <v>118.31</v>
      </c>
      <c r="AQ86" s="201">
        <v>38.22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2.4500000000000002</v>
      </c>
      <c r="AZ86" s="201">
        <v>3.57</v>
      </c>
      <c r="BA86" s="201">
        <v>1.7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356.94</v>
      </c>
      <c r="L87" s="201">
        <v>17.510000000000002</v>
      </c>
      <c r="M87" s="201">
        <v>63.85</v>
      </c>
      <c r="N87" s="201">
        <v>52.9</v>
      </c>
      <c r="O87" s="201">
        <v>73.94</v>
      </c>
      <c r="P87" s="201">
        <v>31.35</v>
      </c>
      <c r="Q87" s="201">
        <v>9.6199999999999992</v>
      </c>
      <c r="R87" s="201">
        <v>19.12</v>
      </c>
      <c r="S87" s="201">
        <v>11.76</v>
      </c>
      <c r="T87" s="201">
        <v>1.37</v>
      </c>
      <c r="U87" s="201">
        <v>59.91</v>
      </c>
      <c r="V87" s="201">
        <v>4.24</v>
      </c>
      <c r="W87" s="201">
        <v>19.66</v>
      </c>
      <c r="X87" s="201">
        <v>62.83</v>
      </c>
      <c r="Y87" s="201">
        <v>0</v>
      </c>
      <c r="Z87">
        <v>0</v>
      </c>
      <c r="AA87" s="201">
        <v>14.12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133.61000000000001</v>
      </c>
      <c r="AJ87" s="201">
        <v>0</v>
      </c>
      <c r="AK87" s="201">
        <v>0</v>
      </c>
      <c r="AL87" s="201">
        <v>0</v>
      </c>
      <c r="AM87" s="201">
        <v>136</v>
      </c>
      <c r="AN87" s="201">
        <v>0</v>
      </c>
      <c r="AO87">
        <v>0</v>
      </c>
      <c r="AP87" s="201">
        <v>118.31</v>
      </c>
      <c r="AQ87" s="201">
        <v>38.22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2.4500000000000002</v>
      </c>
      <c r="AZ87" s="201">
        <v>3.59</v>
      </c>
      <c r="BA87" s="201">
        <v>1.7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434.12</v>
      </c>
      <c r="L88" s="201">
        <v>17.510000000000002</v>
      </c>
      <c r="M88" s="201">
        <v>63.85</v>
      </c>
      <c r="N88" s="201">
        <v>52.9</v>
      </c>
      <c r="O88" s="201">
        <v>73.94</v>
      </c>
      <c r="P88" s="201">
        <v>31.35</v>
      </c>
      <c r="Q88" s="201">
        <v>9.6199999999999992</v>
      </c>
      <c r="R88" s="201">
        <v>19.12</v>
      </c>
      <c r="S88" s="201">
        <v>11.76</v>
      </c>
      <c r="T88" s="201">
        <v>1.37</v>
      </c>
      <c r="U88" s="201">
        <v>59.91</v>
      </c>
      <c r="V88" s="201">
        <v>4.24</v>
      </c>
      <c r="W88" s="201">
        <v>19.66</v>
      </c>
      <c r="X88" s="201">
        <v>62.83</v>
      </c>
      <c r="Y88" s="201">
        <v>0</v>
      </c>
      <c r="Z88">
        <v>0</v>
      </c>
      <c r="AA88" s="201">
        <v>14.12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133.61000000000001</v>
      </c>
      <c r="AJ88" s="201">
        <v>0</v>
      </c>
      <c r="AK88" s="201">
        <v>0</v>
      </c>
      <c r="AL88" s="201">
        <v>0</v>
      </c>
      <c r="AM88" s="201">
        <v>136</v>
      </c>
      <c r="AN88" s="201">
        <v>0</v>
      </c>
      <c r="AO88">
        <v>0</v>
      </c>
      <c r="AP88" s="201">
        <v>118.31</v>
      </c>
      <c r="AQ88" s="201">
        <v>38.22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2.4500000000000002</v>
      </c>
      <c r="AZ88" s="201">
        <v>4.09</v>
      </c>
      <c r="BA88" s="201">
        <v>1.7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493.98</v>
      </c>
      <c r="L89" s="201">
        <v>16.68</v>
      </c>
      <c r="M89" s="201">
        <v>63.85</v>
      </c>
      <c r="N89" s="201">
        <v>52.9</v>
      </c>
      <c r="O89" s="201">
        <v>73.94</v>
      </c>
      <c r="P89" s="201">
        <v>31.35</v>
      </c>
      <c r="Q89" s="201">
        <v>9.6199999999999992</v>
      </c>
      <c r="R89" s="201">
        <v>19.12</v>
      </c>
      <c r="S89" s="201">
        <v>11.76</v>
      </c>
      <c r="T89" s="201">
        <v>1.37</v>
      </c>
      <c r="U89" s="201">
        <v>59.91</v>
      </c>
      <c r="V89" s="201">
        <v>4.62</v>
      </c>
      <c r="W89" s="201">
        <v>19.66</v>
      </c>
      <c r="X89" s="201">
        <v>62.83</v>
      </c>
      <c r="Y89" s="201">
        <v>0</v>
      </c>
      <c r="Z89">
        <v>0</v>
      </c>
      <c r="AA89" s="201">
        <v>14.12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133.61000000000001</v>
      </c>
      <c r="AJ89" s="201">
        <v>0</v>
      </c>
      <c r="AK89" s="201">
        <v>0</v>
      </c>
      <c r="AL89" s="201">
        <v>0</v>
      </c>
      <c r="AM89" s="201">
        <v>136</v>
      </c>
      <c r="AN89" s="201">
        <v>0</v>
      </c>
      <c r="AO89">
        <v>0</v>
      </c>
      <c r="AP89" s="201">
        <v>118.31</v>
      </c>
      <c r="AQ89" s="201">
        <v>38.22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2.4500000000000002</v>
      </c>
      <c r="AZ89" s="201">
        <v>4.09</v>
      </c>
      <c r="BA89" s="201">
        <v>2.35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493.98</v>
      </c>
      <c r="L90" s="201">
        <v>17.510000000000002</v>
      </c>
      <c r="M90" s="201">
        <v>63.85</v>
      </c>
      <c r="N90" s="201">
        <v>52.9</v>
      </c>
      <c r="O90" s="201">
        <v>73.94</v>
      </c>
      <c r="P90" s="201">
        <v>31.35</v>
      </c>
      <c r="Q90" s="201">
        <v>9.6199999999999992</v>
      </c>
      <c r="R90" s="201">
        <v>19.12</v>
      </c>
      <c r="S90" s="201">
        <v>11.76</v>
      </c>
      <c r="T90" s="201">
        <v>1.37</v>
      </c>
      <c r="U90" s="201">
        <v>59.91</v>
      </c>
      <c r="V90" s="201">
        <v>4.71</v>
      </c>
      <c r="W90" s="201">
        <v>19.66</v>
      </c>
      <c r="X90" s="201">
        <v>62.83</v>
      </c>
      <c r="Y90" s="201">
        <v>0</v>
      </c>
      <c r="Z90">
        <v>0</v>
      </c>
      <c r="AA90" s="201">
        <v>14.12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133.61000000000001</v>
      </c>
      <c r="AJ90" s="201">
        <v>0</v>
      </c>
      <c r="AK90" s="201">
        <v>0</v>
      </c>
      <c r="AL90" s="201">
        <v>0</v>
      </c>
      <c r="AM90" s="201">
        <v>136</v>
      </c>
      <c r="AN90" s="201">
        <v>0</v>
      </c>
      <c r="AO90">
        <v>0</v>
      </c>
      <c r="AP90" s="201">
        <v>118.31</v>
      </c>
      <c r="AQ90" s="201">
        <v>38.22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</v>
      </c>
      <c r="AZ90" s="201">
        <v>4.09</v>
      </c>
      <c r="BA90" s="201">
        <v>2.35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434.12</v>
      </c>
      <c r="L91" s="201">
        <v>17.510000000000002</v>
      </c>
      <c r="M91" s="201">
        <v>63.85</v>
      </c>
      <c r="N91" s="201">
        <v>52.9</v>
      </c>
      <c r="O91" s="201">
        <v>73.94</v>
      </c>
      <c r="P91" s="201">
        <v>31.35</v>
      </c>
      <c r="Q91" s="201">
        <v>9.6199999999999992</v>
      </c>
      <c r="R91" s="201">
        <v>19.12</v>
      </c>
      <c r="S91" s="201">
        <v>11.76</v>
      </c>
      <c r="T91" s="201">
        <v>1.37</v>
      </c>
      <c r="U91" s="201">
        <v>59.91</v>
      </c>
      <c r="V91" s="201">
        <v>4.71</v>
      </c>
      <c r="W91" s="201">
        <v>19.66</v>
      </c>
      <c r="X91" s="201">
        <v>62.83</v>
      </c>
      <c r="Y91" s="201">
        <v>0</v>
      </c>
      <c r="Z91">
        <v>0</v>
      </c>
      <c r="AA91" s="201">
        <v>14.12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133.61000000000001</v>
      </c>
      <c r="AJ91" s="201">
        <v>0</v>
      </c>
      <c r="AK91" s="201">
        <v>0</v>
      </c>
      <c r="AL91" s="201">
        <v>0</v>
      </c>
      <c r="AM91" s="201">
        <v>136</v>
      </c>
      <c r="AN91" s="201">
        <v>0</v>
      </c>
      <c r="AO91">
        <v>0</v>
      </c>
      <c r="AP91" s="201">
        <v>118.31</v>
      </c>
      <c r="AQ91" s="201">
        <v>38.22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</v>
      </c>
      <c r="AZ91" s="201">
        <v>4.09</v>
      </c>
      <c r="BA91" s="201">
        <v>2.71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385.88</v>
      </c>
      <c r="L92" s="201">
        <v>17.510000000000002</v>
      </c>
      <c r="M92" s="201">
        <v>63.85</v>
      </c>
      <c r="N92" s="201">
        <v>52.9</v>
      </c>
      <c r="O92" s="201">
        <v>73.94</v>
      </c>
      <c r="P92" s="201">
        <v>31.35</v>
      </c>
      <c r="Q92" s="201">
        <v>9.6199999999999992</v>
      </c>
      <c r="R92" s="201">
        <v>19.12</v>
      </c>
      <c r="S92" s="201">
        <v>11.76</v>
      </c>
      <c r="T92" s="201">
        <v>1.37</v>
      </c>
      <c r="U92" s="201">
        <v>59.91</v>
      </c>
      <c r="V92" s="201">
        <v>4.71</v>
      </c>
      <c r="W92" s="201">
        <v>19.66</v>
      </c>
      <c r="X92" s="201">
        <v>62.83</v>
      </c>
      <c r="Y92" s="201">
        <v>0</v>
      </c>
      <c r="Z92">
        <v>0</v>
      </c>
      <c r="AA92" s="201">
        <v>14.12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133.61000000000001</v>
      </c>
      <c r="AJ92" s="201">
        <v>0</v>
      </c>
      <c r="AK92" s="201">
        <v>0</v>
      </c>
      <c r="AL92" s="201">
        <v>0</v>
      </c>
      <c r="AM92" s="201">
        <v>136</v>
      </c>
      <c r="AN92" s="201">
        <v>0</v>
      </c>
      <c r="AO92">
        <v>0</v>
      </c>
      <c r="AP92" s="201">
        <v>118.31</v>
      </c>
      <c r="AQ92" s="201">
        <v>38.22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</v>
      </c>
      <c r="AZ92" s="201">
        <v>4.09</v>
      </c>
      <c r="BA92" s="201">
        <v>2.7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299.06</v>
      </c>
      <c r="L93" s="201">
        <v>17.510000000000002</v>
      </c>
      <c r="M93" s="201">
        <v>63.85</v>
      </c>
      <c r="N93" s="201">
        <v>52.9</v>
      </c>
      <c r="O93" s="201">
        <v>73.94</v>
      </c>
      <c r="P93" s="201">
        <v>31.35</v>
      </c>
      <c r="Q93" s="201">
        <v>9.6199999999999992</v>
      </c>
      <c r="R93" s="201">
        <v>19.12</v>
      </c>
      <c r="S93" s="201">
        <v>11.76</v>
      </c>
      <c r="T93" s="201">
        <v>1.37</v>
      </c>
      <c r="U93" s="201">
        <v>59.91</v>
      </c>
      <c r="V93" s="201">
        <v>4.71</v>
      </c>
      <c r="W93" s="201">
        <v>19.66</v>
      </c>
      <c r="X93" s="201">
        <v>62.83</v>
      </c>
      <c r="Y93" s="201">
        <v>0</v>
      </c>
      <c r="Z93">
        <v>0</v>
      </c>
      <c r="AA93" s="201">
        <v>14.12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133.61000000000001</v>
      </c>
      <c r="AJ93" s="201">
        <v>0</v>
      </c>
      <c r="AK93" s="201">
        <v>0</v>
      </c>
      <c r="AL93" s="201">
        <v>0</v>
      </c>
      <c r="AM93" s="201">
        <v>136</v>
      </c>
      <c r="AN93" s="201">
        <v>0</v>
      </c>
      <c r="AO93">
        <v>0</v>
      </c>
      <c r="AP93" s="201">
        <v>118.31</v>
      </c>
      <c r="AQ93" s="201">
        <v>38.22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</v>
      </c>
      <c r="AZ93" s="201">
        <v>4.09</v>
      </c>
      <c r="BA93" s="201">
        <v>2.35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270.12</v>
      </c>
      <c r="L94" s="201">
        <v>17.510000000000002</v>
      </c>
      <c r="M94" s="201">
        <v>63.85</v>
      </c>
      <c r="N94" s="201">
        <v>52.9</v>
      </c>
      <c r="O94" s="201">
        <v>73.94</v>
      </c>
      <c r="P94" s="201">
        <v>31.35</v>
      </c>
      <c r="Q94" s="201">
        <v>9.6199999999999992</v>
      </c>
      <c r="R94" s="201">
        <v>19.12</v>
      </c>
      <c r="S94" s="201">
        <v>11.76</v>
      </c>
      <c r="T94" s="201">
        <v>1.37</v>
      </c>
      <c r="U94" s="201">
        <v>59.91</v>
      </c>
      <c r="V94" s="201">
        <v>4.71</v>
      </c>
      <c r="W94" s="201">
        <v>19.66</v>
      </c>
      <c r="X94" s="201">
        <v>62.83</v>
      </c>
      <c r="Y94" s="201">
        <v>0</v>
      </c>
      <c r="Z94">
        <v>0</v>
      </c>
      <c r="AA94" s="201">
        <v>14.12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133.61000000000001</v>
      </c>
      <c r="AJ94" s="201">
        <v>0</v>
      </c>
      <c r="AK94" s="201">
        <v>0</v>
      </c>
      <c r="AL94" s="201">
        <v>0</v>
      </c>
      <c r="AM94" s="201">
        <v>136</v>
      </c>
      <c r="AN94" s="201">
        <v>0</v>
      </c>
      <c r="AO94">
        <v>0</v>
      </c>
      <c r="AP94" s="201">
        <v>118.31</v>
      </c>
      <c r="AQ94" s="201">
        <v>38.22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2.4500000000000002</v>
      </c>
      <c r="AZ94" s="201">
        <v>4.09</v>
      </c>
      <c r="BA94" s="201">
        <v>1.7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308.70999999999998</v>
      </c>
      <c r="L95" s="201">
        <v>17.510000000000002</v>
      </c>
      <c r="M95" s="201">
        <v>63.85</v>
      </c>
      <c r="N95" s="201">
        <v>52.9</v>
      </c>
      <c r="O95" s="201">
        <v>73.94</v>
      </c>
      <c r="P95" s="201">
        <v>31.35</v>
      </c>
      <c r="Q95" s="201">
        <v>9.6199999999999992</v>
      </c>
      <c r="R95" s="201">
        <v>19.12</v>
      </c>
      <c r="S95" s="201">
        <v>11.76</v>
      </c>
      <c r="T95" s="201">
        <v>1.37</v>
      </c>
      <c r="U95" s="201">
        <v>59.91</v>
      </c>
      <c r="V95" s="201">
        <v>4.71</v>
      </c>
      <c r="W95" s="201">
        <v>19.66</v>
      </c>
      <c r="X95" s="201">
        <v>62.83</v>
      </c>
      <c r="Y95" s="201">
        <v>0</v>
      </c>
      <c r="Z95">
        <v>0</v>
      </c>
      <c r="AA95" s="201">
        <v>14.12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133.61000000000001</v>
      </c>
      <c r="AJ95" s="201">
        <v>0</v>
      </c>
      <c r="AK95" s="201">
        <v>0</v>
      </c>
      <c r="AL95" s="201">
        <v>0</v>
      </c>
      <c r="AM95" s="201">
        <v>136</v>
      </c>
      <c r="AN95" s="201">
        <v>0</v>
      </c>
      <c r="AO95">
        <v>0</v>
      </c>
      <c r="AP95" s="201">
        <v>118.31</v>
      </c>
      <c r="AQ95" s="201">
        <v>38.22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2.4500000000000002</v>
      </c>
      <c r="AZ95" s="201">
        <v>4.09</v>
      </c>
      <c r="BA95" s="201">
        <v>1.7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337.65</v>
      </c>
      <c r="L96" s="201">
        <v>17.510000000000002</v>
      </c>
      <c r="M96" s="201">
        <v>63.85</v>
      </c>
      <c r="N96" s="201">
        <v>52.9</v>
      </c>
      <c r="O96" s="201">
        <v>73.94</v>
      </c>
      <c r="P96" s="201">
        <v>31.35</v>
      </c>
      <c r="Q96" s="201">
        <v>9.6199999999999992</v>
      </c>
      <c r="R96" s="201">
        <v>19.12</v>
      </c>
      <c r="S96" s="201">
        <v>11.76</v>
      </c>
      <c r="T96" s="201">
        <v>1.37</v>
      </c>
      <c r="U96" s="201">
        <v>59.91</v>
      </c>
      <c r="V96" s="201">
        <v>4.71</v>
      </c>
      <c r="W96" s="201">
        <v>19.66</v>
      </c>
      <c r="X96" s="201">
        <v>62.83</v>
      </c>
      <c r="Y96" s="201">
        <v>0</v>
      </c>
      <c r="Z96">
        <v>0</v>
      </c>
      <c r="AA96" s="201">
        <v>14.12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133.61000000000001</v>
      </c>
      <c r="AJ96" s="201">
        <v>0</v>
      </c>
      <c r="AK96" s="201">
        <v>0</v>
      </c>
      <c r="AL96" s="201">
        <v>0</v>
      </c>
      <c r="AM96" s="201">
        <v>136</v>
      </c>
      <c r="AN96" s="201">
        <v>0</v>
      </c>
      <c r="AO96">
        <v>0</v>
      </c>
      <c r="AP96" s="201">
        <v>118.31</v>
      </c>
      <c r="AQ96" s="201">
        <v>38.22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2.4500000000000002</v>
      </c>
      <c r="AZ96" s="201">
        <v>4.09</v>
      </c>
      <c r="BA96" s="201">
        <v>1.1399999999999999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346.7</v>
      </c>
      <c r="L97" s="201">
        <v>17.510000000000002</v>
      </c>
      <c r="M97" s="201">
        <v>63.85</v>
      </c>
      <c r="N97" s="201">
        <v>52.9</v>
      </c>
      <c r="O97" s="201">
        <v>73.94</v>
      </c>
      <c r="P97" s="201">
        <v>31.35</v>
      </c>
      <c r="Q97" s="201">
        <v>9.6199999999999992</v>
      </c>
      <c r="R97" s="201">
        <v>19.12</v>
      </c>
      <c r="S97" s="201">
        <v>11.76</v>
      </c>
      <c r="T97" s="201">
        <v>1.37</v>
      </c>
      <c r="U97" s="201">
        <v>59.91</v>
      </c>
      <c r="V97" s="201">
        <v>4.71</v>
      </c>
      <c r="W97" s="201">
        <v>19.66</v>
      </c>
      <c r="X97" s="201">
        <v>62.83</v>
      </c>
      <c r="Y97" s="201">
        <v>0</v>
      </c>
      <c r="Z97">
        <v>0</v>
      </c>
      <c r="AA97" s="201">
        <v>14.12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122.16</v>
      </c>
      <c r="AJ97" s="201">
        <v>0</v>
      </c>
      <c r="AK97" s="201">
        <v>0</v>
      </c>
      <c r="AL97" s="201">
        <v>0</v>
      </c>
      <c r="AM97" s="201">
        <v>136</v>
      </c>
      <c r="AN97" s="201">
        <v>0</v>
      </c>
      <c r="AO97">
        <v>0</v>
      </c>
      <c r="AP97" s="201">
        <v>118.31</v>
      </c>
      <c r="AQ97" s="201">
        <v>38.22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2.4500000000000002</v>
      </c>
      <c r="AZ97" s="201">
        <v>3.06</v>
      </c>
      <c r="BA97" s="201">
        <v>0.76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366.59</v>
      </c>
      <c r="L98" s="201">
        <v>17.510000000000002</v>
      </c>
      <c r="M98" s="201">
        <v>63.85</v>
      </c>
      <c r="N98" s="201">
        <v>52.9</v>
      </c>
      <c r="O98" s="201">
        <v>73.94</v>
      </c>
      <c r="P98" s="201">
        <v>31.35</v>
      </c>
      <c r="Q98" s="201">
        <v>9.6199999999999992</v>
      </c>
      <c r="R98" s="201">
        <v>19.12</v>
      </c>
      <c r="S98" s="201">
        <v>11.76</v>
      </c>
      <c r="T98" s="201">
        <v>1.37</v>
      </c>
      <c r="U98" s="201">
        <v>59.91</v>
      </c>
      <c r="V98" s="201">
        <v>4.71</v>
      </c>
      <c r="W98" s="201">
        <v>19.66</v>
      </c>
      <c r="X98" s="201">
        <v>62.83</v>
      </c>
      <c r="Y98" s="201">
        <v>0</v>
      </c>
      <c r="Z98">
        <v>0</v>
      </c>
      <c r="AA98" s="201">
        <v>14.12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122.16</v>
      </c>
      <c r="AJ98" s="201">
        <v>0</v>
      </c>
      <c r="AK98" s="201">
        <v>0</v>
      </c>
      <c r="AL98" s="201">
        <v>0</v>
      </c>
      <c r="AM98" s="201">
        <v>136</v>
      </c>
      <c r="AN98" s="201">
        <v>0</v>
      </c>
      <c r="AO98">
        <v>0</v>
      </c>
      <c r="AP98" s="201">
        <v>118.31</v>
      </c>
      <c r="AQ98" s="201">
        <v>38.22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2.4500000000000002</v>
      </c>
      <c r="AZ98" s="201">
        <v>2.04</v>
      </c>
      <c r="BA98" s="201">
        <v>0.38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7.8307424999999959</v>
      </c>
      <c r="L99">
        <f t="shared" si="0"/>
        <v>0.33501999999999976</v>
      </c>
      <c r="M99">
        <f t="shared" si="0"/>
        <v>1.4926025000000016</v>
      </c>
      <c r="N99">
        <f t="shared" si="0"/>
        <v>1.2357749999999996</v>
      </c>
      <c r="O99">
        <f t="shared" si="0"/>
        <v>1.7645499999999967</v>
      </c>
      <c r="P99">
        <f t="shared" si="0"/>
        <v>0.75239999999999874</v>
      </c>
      <c r="Q99">
        <f t="shared" si="0"/>
        <v>0.18572500000000011</v>
      </c>
      <c r="R99">
        <f t="shared" si="0"/>
        <v>0.38676249999999912</v>
      </c>
      <c r="S99">
        <f t="shared" si="0"/>
        <v>0.2272124999999999</v>
      </c>
      <c r="T99">
        <f t="shared" si="0"/>
        <v>2.8362500000000054E-2</v>
      </c>
      <c r="U99">
        <f t="shared" si="0"/>
        <v>1.437839999999998</v>
      </c>
      <c r="V99">
        <f t="shared" si="0"/>
        <v>0.10179749999999993</v>
      </c>
      <c r="W99">
        <f t="shared" si="0"/>
        <v>0.40327750000000057</v>
      </c>
      <c r="X99">
        <f t="shared" si="0"/>
        <v>1.3079149999999991</v>
      </c>
      <c r="Y99">
        <f t="shared" si="0"/>
        <v>0</v>
      </c>
      <c r="Z99">
        <f t="shared" si="0"/>
        <v>0</v>
      </c>
      <c r="AA99">
        <f t="shared" si="0"/>
        <v>0.31655499999999948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3.1458525000000024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3.4779274999999998</v>
      </c>
      <c r="AN99">
        <f t="shared" si="0"/>
        <v>0</v>
      </c>
      <c r="AO99">
        <f t="shared" si="0"/>
        <v>0</v>
      </c>
      <c r="AP99">
        <f t="shared" si="0"/>
        <v>2.3527875000000016</v>
      </c>
      <c r="AQ99">
        <f t="shared" ref="AQ99:AT99" si="1">SUM(AQ3:AQ98)/4000</f>
        <v>0.71654499999999932</v>
      </c>
      <c r="AR99">
        <f t="shared" si="1"/>
        <v>0.50421499999999997</v>
      </c>
      <c r="AS99">
        <f t="shared" si="1"/>
        <v>0.15875250000000005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5.894999999999994E-2</v>
      </c>
      <c r="AZ99">
        <f t="shared" si="2"/>
        <v>2.3240000000000011E-2</v>
      </c>
      <c r="BA99">
        <f t="shared" si="2"/>
        <v>1.8997500000000011E-2</v>
      </c>
      <c r="BB99">
        <f t="shared" si="2"/>
        <v>5.7520000000000057E-2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158.32</v>
      </c>
      <c r="L3" s="201">
        <v>63.27</v>
      </c>
      <c r="M3" s="201">
        <v>0</v>
      </c>
      <c r="N3" s="201">
        <v>29.1</v>
      </c>
      <c r="O3" s="201">
        <v>48.86</v>
      </c>
      <c r="P3" s="201">
        <v>66.790000000000006</v>
      </c>
      <c r="Q3" s="201">
        <v>5.34</v>
      </c>
      <c r="R3" s="201">
        <v>10.39</v>
      </c>
      <c r="S3" s="201">
        <v>6.47</v>
      </c>
      <c r="T3" s="201">
        <v>0</v>
      </c>
      <c r="U3" s="201">
        <v>220.14</v>
      </c>
      <c r="V3" s="201">
        <v>2.4500000000000002</v>
      </c>
      <c r="W3" s="201">
        <v>11.37</v>
      </c>
      <c r="X3" s="201">
        <v>36.340000000000003</v>
      </c>
      <c r="Y3" s="201">
        <v>0</v>
      </c>
      <c r="Z3">
        <v>0</v>
      </c>
      <c r="AA3" s="201">
        <v>7.38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68.42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158.32</v>
      </c>
      <c r="L4" s="201">
        <v>63.27</v>
      </c>
      <c r="M4" s="201">
        <v>0</v>
      </c>
      <c r="N4" s="201">
        <v>29.1</v>
      </c>
      <c r="O4" s="201">
        <v>48.86</v>
      </c>
      <c r="P4" s="201">
        <v>66.790000000000006</v>
      </c>
      <c r="Q4" s="201">
        <v>5.34</v>
      </c>
      <c r="R4" s="201">
        <v>10.39</v>
      </c>
      <c r="S4" s="201">
        <v>6.47</v>
      </c>
      <c r="T4" s="201">
        <v>0</v>
      </c>
      <c r="U4" s="201">
        <v>220.14</v>
      </c>
      <c r="V4" s="201">
        <v>2.4500000000000002</v>
      </c>
      <c r="W4" s="201">
        <v>11.37</v>
      </c>
      <c r="X4" s="201">
        <v>36.340000000000003</v>
      </c>
      <c r="Y4" s="201">
        <v>0</v>
      </c>
      <c r="Z4">
        <v>0</v>
      </c>
      <c r="AA4" s="201">
        <v>7.38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68.42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158.33000000000001</v>
      </c>
      <c r="L5" s="201">
        <v>63.27</v>
      </c>
      <c r="M5" s="201">
        <v>0</v>
      </c>
      <c r="N5" s="201">
        <v>29.1</v>
      </c>
      <c r="O5" s="201">
        <v>48.86</v>
      </c>
      <c r="P5" s="201">
        <v>66.790000000000006</v>
      </c>
      <c r="Q5" s="201">
        <v>5.34</v>
      </c>
      <c r="R5" s="201">
        <v>10.39</v>
      </c>
      <c r="S5" s="201">
        <v>6.47</v>
      </c>
      <c r="T5" s="201">
        <v>0</v>
      </c>
      <c r="U5" s="201">
        <v>220.14</v>
      </c>
      <c r="V5" s="201">
        <v>2.4500000000000002</v>
      </c>
      <c r="W5" s="201">
        <v>11.37</v>
      </c>
      <c r="X5" s="201">
        <v>36.340000000000003</v>
      </c>
      <c r="Y5" s="201">
        <v>0</v>
      </c>
      <c r="Z5">
        <v>0</v>
      </c>
      <c r="AA5" s="201">
        <v>7.38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68.42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158.33000000000001</v>
      </c>
      <c r="L6" s="201">
        <v>63.27</v>
      </c>
      <c r="M6" s="201">
        <v>0</v>
      </c>
      <c r="N6" s="201">
        <v>29.1</v>
      </c>
      <c r="O6" s="201">
        <v>48.86</v>
      </c>
      <c r="P6" s="201">
        <v>66.790000000000006</v>
      </c>
      <c r="Q6" s="201">
        <v>5.34</v>
      </c>
      <c r="R6" s="201">
        <v>10.39</v>
      </c>
      <c r="S6" s="201">
        <v>6.47</v>
      </c>
      <c r="T6" s="201">
        <v>0</v>
      </c>
      <c r="U6" s="201">
        <v>220.14</v>
      </c>
      <c r="V6" s="201">
        <v>2.4500000000000002</v>
      </c>
      <c r="W6" s="201">
        <v>11.37</v>
      </c>
      <c r="X6" s="201">
        <v>36.340000000000003</v>
      </c>
      <c r="Y6" s="201">
        <v>0</v>
      </c>
      <c r="Z6">
        <v>0</v>
      </c>
      <c r="AA6" s="201">
        <v>7.38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68.42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158.33000000000001</v>
      </c>
      <c r="L7" s="201">
        <v>63.27</v>
      </c>
      <c r="M7" s="201">
        <v>0</v>
      </c>
      <c r="N7" s="201">
        <v>29.1</v>
      </c>
      <c r="O7" s="201">
        <v>48.86</v>
      </c>
      <c r="P7" s="201">
        <v>66.790000000000006</v>
      </c>
      <c r="Q7" s="201">
        <v>5.34</v>
      </c>
      <c r="R7" s="201">
        <v>10.39</v>
      </c>
      <c r="S7" s="201">
        <v>6.47</v>
      </c>
      <c r="T7" s="201">
        <v>0</v>
      </c>
      <c r="U7" s="201">
        <v>220.14</v>
      </c>
      <c r="V7" s="201">
        <v>2.4500000000000002</v>
      </c>
      <c r="W7" s="201">
        <v>11.37</v>
      </c>
      <c r="X7" s="201">
        <v>36.340000000000003</v>
      </c>
      <c r="Y7" s="201">
        <v>0</v>
      </c>
      <c r="Z7">
        <v>0</v>
      </c>
      <c r="AA7" s="201">
        <v>7.38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68.42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158.33000000000001</v>
      </c>
      <c r="L8" s="201">
        <v>63.27</v>
      </c>
      <c r="M8" s="201">
        <v>0</v>
      </c>
      <c r="N8" s="201">
        <v>29.1</v>
      </c>
      <c r="O8" s="201">
        <v>48.86</v>
      </c>
      <c r="P8" s="201">
        <v>66.790000000000006</v>
      </c>
      <c r="Q8" s="201">
        <v>5.34</v>
      </c>
      <c r="R8" s="201">
        <v>10.39</v>
      </c>
      <c r="S8" s="201">
        <v>6.47</v>
      </c>
      <c r="T8" s="201">
        <v>0</v>
      </c>
      <c r="U8" s="201">
        <v>220.14</v>
      </c>
      <c r="V8" s="201">
        <v>2.4500000000000002</v>
      </c>
      <c r="W8" s="201">
        <v>11.37</v>
      </c>
      <c r="X8" s="201">
        <v>36.340000000000003</v>
      </c>
      <c r="Y8" s="201">
        <v>0</v>
      </c>
      <c r="Z8">
        <v>0</v>
      </c>
      <c r="AA8" s="201">
        <v>7.38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68.42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158.33000000000001</v>
      </c>
      <c r="L9" s="201">
        <v>63.27</v>
      </c>
      <c r="M9" s="201">
        <v>0</v>
      </c>
      <c r="N9" s="201">
        <v>29.1</v>
      </c>
      <c r="O9" s="201">
        <v>48.86</v>
      </c>
      <c r="P9" s="201">
        <v>66.790000000000006</v>
      </c>
      <c r="Q9" s="201">
        <v>5.34</v>
      </c>
      <c r="R9" s="201">
        <v>10.39</v>
      </c>
      <c r="S9" s="201">
        <v>6.47</v>
      </c>
      <c r="T9" s="201">
        <v>0</v>
      </c>
      <c r="U9" s="201">
        <v>220.14</v>
      </c>
      <c r="V9" s="201">
        <v>2.4500000000000002</v>
      </c>
      <c r="W9" s="201">
        <v>11.37</v>
      </c>
      <c r="X9" s="201">
        <v>36.340000000000003</v>
      </c>
      <c r="Y9" s="201">
        <v>0</v>
      </c>
      <c r="Z9">
        <v>0</v>
      </c>
      <c r="AA9" s="201">
        <v>7.38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68.42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158.33000000000001</v>
      </c>
      <c r="L10" s="201">
        <v>63.27</v>
      </c>
      <c r="M10" s="201">
        <v>0</v>
      </c>
      <c r="N10" s="201">
        <v>29.1</v>
      </c>
      <c r="O10" s="201">
        <v>48.86</v>
      </c>
      <c r="P10" s="201">
        <v>66.790000000000006</v>
      </c>
      <c r="Q10" s="201">
        <v>5.34</v>
      </c>
      <c r="R10" s="201">
        <v>10.39</v>
      </c>
      <c r="S10" s="201">
        <v>6.47</v>
      </c>
      <c r="T10" s="201">
        <v>0</v>
      </c>
      <c r="U10" s="201">
        <v>220.14</v>
      </c>
      <c r="V10" s="201">
        <v>2.4500000000000002</v>
      </c>
      <c r="W10" s="201">
        <v>11.37</v>
      </c>
      <c r="X10" s="201">
        <v>36.340000000000003</v>
      </c>
      <c r="Y10" s="201">
        <v>0</v>
      </c>
      <c r="Z10">
        <v>0</v>
      </c>
      <c r="AA10" s="201">
        <v>7.38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68.42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158.32</v>
      </c>
      <c r="L11" s="201">
        <v>63.27</v>
      </c>
      <c r="M11" s="201">
        <v>0</v>
      </c>
      <c r="N11" s="201">
        <v>29.1</v>
      </c>
      <c r="O11" s="201">
        <v>48.86</v>
      </c>
      <c r="P11" s="201">
        <v>66.790000000000006</v>
      </c>
      <c r="Q11" s="201">
        <v>5.34</v>
      </c>
      <c r="R11" s="201">
        <v>10.39</v>
      </c>
      <c r="S11" s="201">
        <v>6.47</v>
      </c>
      <c r="T11" s="201">
        <v>0</v>
      </c>
      <c r="U11" s="201">
        <v>220.14</v>
      </c>
      <c r="V11" s="201">
        <v>2.4500000000000002</v>
      </c>
      <c r="W11" s="201">
        <v>11.37</v>
      </c>
      <c r="X11" s="201">
        <v>36.340000000000003</v>
      </c>
      <c r="Y11" s="201">
        <v>0</v>
      </c>
      <c r="Z11">
        <v>0</v>
      </c>
      <c r="AA11" s="201">
        <v>7.38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68.42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158.32</v>
      </c>
      <c r="L12" s="201">
        <v>63.27</v>
      </c>
      <c r="M12" s="201">
        <v>0</v>
      </c>
      <c r="N12" s="201">
        <v>29.1</v>
      </c>
      <c r="O12" s="201">
        <v>48.86</v>
      </c>
      <c r="P12" s="201">
        <v>66.790000000000006</v>
      </c>
      <c r="Q12" s="201">
        <v>5.34</v>
      </c>
      <c r="R12" s="201">
        <v>10.39</v>
      </c>
      <c r="S12" s="201">
        <v>6.47</v>
      </c>
      <c r="T12" s="201">
        <v>0</v>
      </c>
      <c r="U12" s="201">
        <v>220.14</v>
      </c>
      <c r="V12" s="201">
        <v>2.4500000000000002</v>
      </c>
      <c r="W12" s="201">
        <v>11.37</v>
      </c>
      <c r="X12" s="201">
        <v>36.340000000000003</v>
      </c>
      <c r="Y12" s="201">
        <v>0</v>
      </c>
      <c r="Z12">
        <v>0</v>
      </c>
      <c r="AA12" s="201">
        <v>7.38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68.42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127.68</v>
      </c>
      <c r="L13" s="201">
        <v>63.27</v>
      </c>
      <c r="M13" s="201">
        <v>0</v>
      </c>
      <c r="N13" s="201">
        <v>29.1</v>
      </c>
      <c r="O13" s="201">
        <v>48.86</v>
      </c>
      <c r="P13" s="201">
        <v>66.790000000000006</v>
      </c>
      <c r="Q13" s="201">
        <v>2.89</v>
      </c>
      <c r="R13" s="201">
        <v>10.39</v>
      </c>
      <c r="S13" s="201">
        <v>3.86</v>
      </c>
      <c r="T13" s="201">
        <v>0</v>
      </c>
      <c r="U13" s="201">
        <v>220.14</v>
      </c>
      <c r="V13" s="201">
        <v>2.4500000000000002</v>
      </c>
      <c r="W13" s="201">
        <v>11.37</v>
      </c>
      <c r="X13" s="201">
        <v>36.340000000000003</v>
      </c>
      <c r="Y13" s="201">
        <v>0</v>
      </c>
      <c r="Z13">
        <v>0</v>
      </c>
      <c r="AA13" s="201">
        <v>7.38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68.42</v>
      </c>
      <c r="AQ13" s="201">
        <v>21.51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87.3</v>
      </c>
      <c r="L14" s="201">
        <v>63.27</v>
      </c>
      <c r="M14" s="201">
        <v>0</v>
      </c>
      <c r="N14" s="201">
        <v>29.1</v>
      </c>
      <c r="O14" s="201">
        <v>48.86</v>
      </c>
      <c r="P14" s="201">
        <v>66.790000000000006</v>
      </c>
      <c r="Q14" s="201">
        <v>2.89</v>
      </c>
      <c r="R14" s="201">
        <v>10.39</v>
      </c>
      <c r="S14" s="201">
        <v>3.86</v>
      </c>
      <c r="T14" s="201">
        <v>0</v>
      </c>
      <c r="U14" s="201">
        <v>220.14</v>
      </c>
      <c r="V14" s="201">
        <v>2.4500000000000002</v>
      </c>
      <c r="W14" s="201">
        <v>11.37</v>
      </c>
      <c r="X14" s="201">
        <v>36.340000000000003</v>
      </c>
      <c r="Y14" s="201">
        <v>0</v>
      </c>
      <c r="Z14">
        <v>0</v>
      </c>
      <c r="AA14" s="201">
        <v>7.38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68.42</v>
      </c>
      <c r="AQ14" s="201">
        <v>21.51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86.82</v>
      </c>
      <c r="L15" s="201">
        <v>32.57</v>
      </c>
      <c r="M15" s="201">
        <v>0</v>
      </c>
      <c r="N15" s="201">
        <v>29.1</v>
      </c>
      <c r="O15" s="201">
        <v>48.86</v>
      </c>
      <c r="P15" s="201">
        <v>66.790000000000006</v>
      </c>
      <c r="Q15" s="201">
        <v>2.89</v>
      </c>
      <c r="R15" s="201">
        <v>10.39</v>
      </c>
      <c r="S15" s="201">
        <v>3.86</v>
      </c>
      <c r="T15" s="201">
        <v>0</v>
      </c>
      <c r="U15" s="201">
        <v>220.14</v>
      </c>
      <c r="V15" s="201">
        <v>2.4500000000000002</v>
      </c>
      <c r="W15" s="201">
        <v>11.37</v>
      </c>
      <c r="X15" s="201">
        <v>36.340000000000003</v>
      </c>
      <c r="Y15" s="201">
        <v>0</v>
      </c>
      <c r="Z15">
        <v>0</v>
      </c>
      <c r="AA15" s="201">
        <v>7.38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68.42</v>
      </c>
      <c r="AQ15" s="201">
        <v>10.61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86.82</v>
      </c>
      <c r="L16" s="201">
        <v>32.57</v>
      </c>
      <c r="M16" s="201">
        <v>0</v>
      </c>
      <c r="N16" s="201">
        <v>29.1</v>
      </c>
      <c r="O16" s="201">
        <v>48.86</v>
      </c>
      <c r="P16" s="201">
        <v>66.790000000000006</v>
      </c>
      <c r="Q16" s="201">
        <v>2.89</v>
      </c>
      <c r="R16" s="201">
        <v>10.39</v>
      </c>
      <c r="S16" s="201">
        <v>3.86</v>
      </c>
      <c r="T16" s="201">
        <v>0</v>
      </c>
      <c r="U16" s="201">
        <v>220.14</v>
      </c>
      <c r="V16" s="201">
        <v>2.4500000000000002</v>
      </c>
      <c r="W16" s="201">
        <v>11.37</v>
      </c>
      <c r="X16" s="201">
        <v>36.340000000000003</v>
      </c>
      <c r="Y16" s="201">
        <v>0</v>
      </c>
      <c r="Z16">
        <v>0</v>
      </c>
      <c r="AA16" s="201">
        <v>7.38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68.42</v>
      </c>
      <c r="AQ16" s="201">
        <v>10.61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86.82</v>
      </c>
      <c r="L17" s="201">
        <v>32.57</v>
      </c>
      <c r="M17" s="201">
        <v>0</v>
      </c>
      <c r="N17" s="201">
        <v>29.1</v>
      </c>
      <c r="O17" s="201">
        <v>48.86</v>
      </c>
      <c r="P17" s="201">
        <v>66.790000000000006</v>
      </c>
      <c r="Q17" s="201">
        <v>2.89</v>
      </c>
      <c r="R17" s="201">
        <v>10.39</v>
      </c>
      <c r="S17" s="201">
        <v>3.97</v>
      </c>
      <c r="T17" s="201">
        <v>0</v>
      </c>
      <c r="U17" s="201">
        <v>220.14</v>
      </c>
      <c r="V17" s="201">
        <v>2.4500000000000002</v>
      </c>
      <c r="W17" s="201">
        <v>11.37</v>
      </c>
      <c r="X17" s="201">
        <v>36.340000000000003</v>
      </c>
      <c r="Y17" s="201">
        <v>0</v>
      </c>
      <c r="Z17">
        <v>0</v>
      </c>
      <c r="AA17" s="201">
        <v>7.38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47.46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68.42</v>
      </c>
      <c r="AQ17" s="201">
        <v>10.61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86.82</v>
      </c>
      <c r="L18" s="201">
        <v>32.57</v>
      </c>
      <c r="M18" s="201">
        <v>0</v>
      </c>
      <c r="N18" s="201">
        <v>29.1</v>
      </c>
      <c r="O18" s="201">
        <v>48.86</v>
      </c>
      <c r="P18" s="201">
        <v>66.790000000000006</v>
      </c>
      <c r="Q18" s="201">
        <v>2.89</v>
      </c>
      <c r="R18" s="201">
        <v>10.39</v>
      </c>
      <c r="S18" s="201">
        <v>3.86</v>
      </c>
      <c r="T18" s="201">
        <v>0</v>
      </c>
      <c r="U18" s="201">
        <v>220.14</v>
      </c>
      <c r="V18" s="201">
        <v>2.4500000000000002</v>
      </c>
      <c r="W18" s="201">
        <v>11.37</v>
      </c>
      <c r="X18" s="201">
        <v>36.340000000000003</v>
      </c>
      <c r="Y18" s="201">
        <v>0</v>
      </c>
      <c r="Z18">
        <v>0</v>
      </c>
      <c r="AA18" s="201">
        <v>7.38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47.46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68.42</v>
      </c>
      <c r="AQ18" s="201">
        <v>10.61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86.82</v>
      </c>
      <c r="L19" s="201">
        <v>32.57</v>
      </c>
      <c r="M19" s="201">
        <v>0</v>
      </c>
      <c r="N19" s="201">
        <v>29.1</v>
      </c>
      <c r="O19" s="201">
        <v>48.86</v>
      </c>
      <c r="P19" s="201">
        <v>66.790000000000006</v>
      </c>
      <c r="Q19" s="201">
        <v>4.82</v>
      </c>
      <c r="R19" s="201">
        <v>10.39</v>
      </c>
      <c r="S19" s="201">
        <v>5.3</v>
      </c>
      <c r="T19" s="201">
        <v>0</v>
      </c>
      <c r="U19" s="201">
        <v>220.14</v>
      </c>
      <c r="V19" s="201">
        <v>2.4500000000000002</v>
      </c>
      <c r="W19" s="201">
        <v>11.37</v>
      </c>
      <c r="X19" s="201">
        <v>36.340000000000003</v>
      </c>
      <c r="Y19" s="201">
        <v>0</v>
      </c>
      <c r="Z19">
        <v>0</v>
      </c>
      <c r="AA19" s="201">
        <v>7.38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47.46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68.42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86.82</v>
      </c>
      <c r="L20" s="201">
        <v>32.57</v>
      </c>
      <c r="M20" s="201">
        <v>0</v>
      </c>
      <c r="N20" s="201">
        <v>29.1</v>
      </c>
      <c r="O20" s="201">
        <v>48.86</v>
      </c>
      <c r="P20" s="201">
        <v>66.790000000000006</v>
      </c>
      <c r="Q20" s="201">
        <v>4.82</v>
      </c>
      <c r="R20" s="201">
        <v>10.39</v>
      </c>
      <c r="S20" s="201">
        <v>5.79</v>
      </c>
      <c r="T20" s="201">
        <v>0</v>
      </c>
      <c r="U20" s="201">
        <v>220.14</v>
      </c>
      <c r="V20" s="201">
        <v>2.4500000000000002</v>
      </c>
      <c r="W20" s="201">
        <v>11.37</v>
      </c>
      <c r="X20" s="201">
        <v>36.340000000000003</v>
      </c>
      <c r="Y20" s="201">
        <v>0</v>
      </c>
      <c r="Z20">
        <v>0</v>
      </c>
      <c r="AA20" s="201">
        <v>7.38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47.46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68.42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86.82</v>
      </c>
      <c r="L21" s="201">
        <v>32.57</v>
      </c>
      <c r="M21" s="201">
        <v>0</v>
      </c>
      <c r="N21" s="201">
        <v>29.1</v>
      </c>
      <c r="O21" s="201">
        <v>48.86</v>
      </c>
      <c r="P21" s="201">
        <v>66.790000000000006</v>
      </c>
      <c r="Q21" s="201">
        <v>2.89</v>
      </c>
      <c r="R21" s="201">
        <v>10.39</v>
      </c>
      <c r="S21" s="201">
        <v>3.86</v>
      </c>
      <c r="T21" s="201">
        <v>0</v>
      </c>
      <c r="U21" s="201">
        <v>220.14</v>
      </c>
      <c r="V21" s="201">
        <v>2.4500000000000002</v>
      </c>
      <c r="W21" s="201">
        <v>11.37</v>
      </c>
      <c r="X21" s="201">
        <v>36.340000000000003</v>
      </c>
      <c r="Y21" s="201">
        <v>0</v>
      </c>
      <c r="Z21">
        <v>0</v>
      </c>
      <c r="AA21" s="201">
        <v>7.38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45.42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68.42</v>
      </c>
      <c r="AQ21" s="201">
        <v>10.61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86.82</v>
      </c>
      <c r="L22" s="201">
        <v>32.57</v>
      </c>
      <c r="M22" s="201">
        <v>0</v>
      </c>
      <c r="N22" s="201">
        <v>29.1</v>
      </c>
      <c r="O22" s="201">
        <v>48.86</v>
      </c>
      <c r="P22" s="201">
        <v>66.790000000000006</v>
      </c>
      <c r="Q22" s="201">
        <v>2.89</v>
      </c>
      <c r="R22" s="201">
        <v>10.39</v>
      </c>
      <c r="S22" s="201">
        <v>3.86</v>
      </c>
      <c r="T22" s="201">
        <v>0</v>
      </c>
      <c r="U22" s="201">
        <v>220.14</v>
      </c>
      <c r="V22" s="201">
        <v>2.4500000000000002</v>
      </c>
      <c r="W22" s="201">
        <v>11.37</v>
      </c>
      <c r="X22" s="201">
        <v>36.340000000000003</v>
      </c>
      <c r="Y22" s="201">
        <v>0</v>
      </c>
      <c r="Z22">
        <v>0</v>
      </c>
      <c r="AA22" s="201">
        <v>7.38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45.42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68.42</v>
      </c>
      <c r="AQ22" s="201">
        <v>10.61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86.82</v>
      </c>
      <c r="L23" s="201">
        <v>32.57</v>
      </c>
      <c r="M23" s="201">
        <v>0</v>
      </c>
      <c r="N23" s="201">
        <v>29.1</v>
      </c>
      <c r="O23" s="201">
        <v>48.86</v>
      </c>
      <c r="P23" s="201">
        <v>66.790000000000006</v>
      </c>
      <c r="Q23" s="201">
        <v>2.9</v>
      </c>
      <c r="R23" s="201">
        <v>10.39</v>
      </c>
      <c r="S23" s="201">
        <v>3.86</v>
      </c>
      <c r="T23" s="201">
        <v>0</v>
      </c>
      <c r="U23" s="201">
        <v>220.14</v>
      </c>
      <c r="V23" s="201">
        <v>2.4500000000000002</v>
      </c>
      <c r="W23" s="201">
        <v>11.37</v>
      </c>
      <c r="X23" s="201">
        <v>36.340000000000003</v>
      </c>
      <c r="Y23" s="201">
        <v>0</v>
      </c>
      <c r="Z23">
        <v>0</v>
      </c>
      <c r="AA23" s="201">
        <v>7.38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45.42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68.42</v>
      </c>
      <c r="AQ23" s="201">
        <v>10.61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86.82</v>
      </c>
      <c r="L24" s="201">
        <v>32.799999999999997</v>
      </c>
      <c r="M24" s="201">
        <v>0</v>
      </c>
      <c r="N24" s="201">
        <v>29.1</v>
      </c>
      <c r="O24" s="201">
        <v>48.86</v>
      </c>
      <c r="P24" s="201">
        <v>66.790000000000006</v>
      </c>
      <c r="Q24" s="201">
        <v>2.9</v>
      </c>
      <c r="R24" s="201">
        <v>10.39</v>
      </c>
      <c r="S24" s="201">
        <v>3.86</v>
      </c>
      <c r="T24" s="201">
        <v>0</v>
      </c>
      <c r="U24" s="201">
        <v>220.14</v>
      </c>
      <c r="V24" s="201">
        <v>2.4500000000000002</v>
      </c>
      <c r="W24" s="201">
        <v>11.37</v>
      </c>
      <c r="X24" s="201">
        <v>36.340000000000003</v>
      </c>
      <c r="Y24" s="201">
        <v>0</v>
      </c>
      <c r="Z24">
        <v>0</v>
      </c>
      <c r="AA24" s="201">
        <v>7.38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45.42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68.42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86.82</v>
      </c>
      <c r="L25" s="201">
        <v>48.23</v>
      </c>
      <c r="M25" s="201">
        <v>0</v>
      </c>
      <c r="N25" s="201">
        <v>29.1</v>
      </c>
      <c r="O25" s="201">
        <v>48.86</v>
      </c>
      <c r="P25" s="201">
        <v>66.790000000000006</v>
      </c>
      <c r="Q25" s="201">
        <v>2.89</v>
      </c>
      <c r="R25" s="201">
        <v>10.39</v>
      </c>
      <c r="S25" s="201">
        <v>3.75</v>
      </c>
      <c r="T25" s="201">
        <v>0</v>
      </c>
      <c r="U25" s="201">
        <v>220.14</v>
      </c>
      <c r="V25" s="201">
        <v>2.4500000000000002</v>
      </c>
      <c r="W25" s="201">
        <v>11.37</v>
      </c>
      <c r="X25" s="201">
        <v>36.340000000000003</v>
      </c>
      <c r="Y25" s="201">
        <v>0</v>
      </c>
      <c r="Z25">
        <v>0</v>
      </c>
      <c r="AA25" s="201">
        <v>7.38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45.42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68.42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86.82</v>
      </c>
      <c r="L26" s="201">
        <v>32.799999999999997</v>
      </c>
      <c r="M26" s="201">
        <v>0</v>
      </c>
      <c r="N26" s="201">
        <v>29.1</v>
      </c>
      <c r="O26" s="201">
        <v>48.86</v>
      </c>
      <c r="P26" s="201">
        <v>66.790000000000006</v>
      </c>
      <c r="Q26" s="201">
        <v>2.89</v>
      </c>
      <c r="R26" s="201">
        <v>5.79</v>
      </c>
      <c r="S26" s="201">
        <v>3.86</v>
      </c>
      <c r="T26" s="201">
        <v>0</v>
      </c>
      <c r="U26" s="201">
        <v>220.14</v>
      </c>
      <c r="V26" s="201">
        <v>2.4500000000000002</v>
      </c>
      <c r="W26" s="201">
        <v>11.37</v>
      </c>
      <c r="X26" s="201">
        <v>36.340000000000003</v>
      </c>
      <c r="Y26" s="201">
        <v>0</v>
      </c>
      <c r="Z26">
        <v>0</v>
      </c>
      <c r="AA26" s="201">
        <v>7.73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68.42</v>
      </c>
      <c r="AQ26" s="201">
        <v>10.61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86.82</v>
      </c>
      <c r="L27" s="201">
        <v>32.799999999999997</v>
      </c>
      <c r="M27" s="201">
        <v>0</v>
      </c>
      <c r="N27" s="201">
        <v>29.1</v>
      </c>
      <c r="O27" s="201">
        <v>48.86</v>
      </c>
      <c r="P27" s="201">
        <v>66.790000000000006</v>
      </c>
      <c r="Q27" s="201">
        <v>2.89</v>
      </c>
      <c r="R27" s="201">
        <v>5.79</v>
      </c>
      <c r="S27" s="201">
        <v>3.86</v>
      </c>
      <c r="T27" s="201">
        <v>0</v>
      </c>
      <c r="U27" s="201">
        <v>220.14</v>
      </c>
      <c r="V27" s="201">
        <v>2.4500000000000002</v>
      </c>
      <c r="W27" s="201">
        <v>11.37</v>
      </c>
      <c r="X27" s="201">
        <v>36.340000000000003</v>
      </c>
      <c r="Y27" s="201">
        <v>0</v>
      </c>
      <c r="Z27">
        <v>0</v>
      </c>
      <c r="AA27" s="201">
        <v>7.38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68.42</v>
      </c>
      <c r="AQ27" s="201">
        <v>10.61</v>
      </c>
      <c r="AR27" s="201">
        <v>2.0299999999999998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86.82</v>
      </c>
      <c r="L28" s="201">
        <v>32.799999999999997</v>
      </c>
      <c r="M28" s="201">
        <v>0</v>
      </c>
      <c r="N28" s="201">
        <v>29.1</v>
      </c>
      <c r="O28" s="201">
        <v>48.86</v>
      </c>
      <c r="P28" s="201">
        <v>66.790000000000006</v>
      </c>
      <c r="Q28" s="201">
        <v>2.89</v>
      </c>
      <c r="R28" s="201">
        <v>5.79</v>
      </c>
      <c r="S28" s="201">
        <v>3.86</v>
      </c>
      <c r="T28" s="201">
        <v>0</v>
      </c>
      <c r="U28" s="201">
        <v>220.14</v>
      </c>
      <c r="V28" s="201">
        <v>2.4500000000000002</v>
      </c>
      <c r="W28" s="201">
        <v>11.37</v>
      </c>
      <c r="X28" s="201">
        <v>36.340000000000003</v>
      </c>
      <c r="Y28" s="201">
        <v>0</v>
      </c>
      <c r="Z28">
        <v>0</v>
      </c>
      <c r="AA28" s="201">
        <v>7.38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68.42</v>
      </c>
      <c r="AQ28" s="201">
        <v>10.61</v>
      </c>
      <c r="AR28" s="201">
        <v>4.66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86.82</v>
      </c>
      <c r="L29" s="201">
        <v>32.799999999999997</v>
      </c>
      <c r="M29" s="201">
        <v>0</v>
      </c>
      <c r="N29" s="201">
        <v>29.1</v>
      </c>
      <c r="O29" s="201">
        <v>48.86</v>
      </c>
      <c r="P29" s="201">
        <v>66.790000000000006</v>
      </c>
      <c r="Q29" s="201">
        <v>2.89</v>
      </c>
      <c r="R29" s="201">
        <v>9.2899999999999991</v>
      </c>
      <c r="S29" s="201">
        <v>3.86</v>
      </c>
      <c r="T29" s="201">
        <v>0</v>
      </c>
      <c r="U29" s="201">
        <v>220.14</v>
      </c>
      <c r="V29" s="201">
        <v>2.38</v>
      </c>
      <c r="W29" s="201">
        <v>11.37</v>
      </c>
      <c r="X29" s="201">
        <v>36.340000000000003</v>
      </c>
      <c r="Y29" s="201">
        <v>0</v>
      </c>
      <c r="Z29">
        <v>0</v>
      </c>
      <c r="AA29" s="201">
        <v>7.38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68.42</v>
      </c>
      <c r="AQ29" s="201">
        <v>11.43</v>
      </c>
      <c r="AR29" s="201">
        <v>10.41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86.82</v>
      </c>
      <c r="L30" s="201">
        <v>32.799999999999997</v>
      </c>
      <c r="M30" s="201">
        <v>0</v>
      </c>
      <c r="N30" s="201">
        <v>29.1</v>
      </c>
      <c r="O30" s="201">
        <v>48.86</v>
      </c>
      <c r="P30" s="201">
        <v>66.790000000000006</v>
      </c>
      <c r="Q30" s="201">
        <v>2.89</v>
      </c>
      <c r="R30" s="201">
        <v>9.2899999999999991</v>
      </c>
      <c r="S30" s="201">
        <v>3.86</v>
      </c>
      <c r="T30" s="201">
        <v>0</v>
      </c>
      <c r="U30" s="201">
        <v>220.14</v>
      </c>
      <c r="V30" s="201">
        <v>2.38</v>
      </c>
      <c r="W30" s="201">
        <v>11.37</v>
      </c>
      <c r="X30" s="201">
        <v>36.340000000000003</v>
      </c>
      <c r="Y30" s="201">
        <v>0</v>
      </c>
      <c r="Z30">
        <v>0</v>
      </c>
      <c r="AA30" s="201">
        <v>7.38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68.42</v>
      </c>
      <c r="AQ30" s="201">
        <v>11.43</v>
      </c>
      <c r="AR30" s="201">
        <v>19.48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86.82</v>
      </c>
      <c r="L31" s="201">
        <v>32.57</v>
      </c>
      <c r="M31" s="201">
        <v>0</v>
      </c>
      <c r="N31" s="201">
        <v>29.1</v>
      </c>
      <c r="O31" s="201">
        <v>48.86</v>
      </c>
      <c r="P31" s="201">
        <v>66.790000000000006</v>
      </c>
      <c r="Q31" s="201">
        <v>2.9</v>
      </c>
      <c r="R31" s="201">
        <v>10.39</v>
      </c>
      <c r="S31" s="201">
        <v>3.86</v>
      </c>
      <c r="T31" s="201">
        <v>0</v>
      </c>
      <c r="U31" s="201">
        <v>220.14</v>
      </c>
      <c r="V31" s="201">
        <v>2.38</v>
      </c>
      <c r="W31" s="201">
        <v>11.37</v>
      </c>
      <c r="X31" s="201">
        <v>36.340000000000003</v>
      </c>
      <c r="Y31" s="201">
        <v>0</v>
      </c>
      <c r="Z31">
        <v>0</v>
      </c>
      <c r="AA31" s="201">
        <v>7.38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45.42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68.42</v>
      </c>
      <c r="AQ31" s="201">
        <v>11.58</v>
      </c>
      <c r="AR31" s="201">
        <v>22.3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86.82</v>
      </c>
      <c r="L32" s="201">
        <v>32.57</v>
      </c>
      <c r="M32" s="201">
        <v>0</v>
      </c>
      <c r="N32" s="201">
        <v>29.1</v>
      </c>
      <c r="O32" s="201">
        <v>48.86</v>
      </c>
      <c r="P32" s="201">
        <v>66.790000000000006</v>
      </c>
      <c r="Q32" s="201">
        <v>2.8</v>
      </c>
      <c r="R32" s="201">
        <v>5.81</v>
      </c>
      <c r="S32" s="201">
        <v>3.73</v>
      </c>
      <c r="T32" s="201">
        <v>0</v>
      </c>
      <c r="U32" s="201">
        <v>220.14</v>
      </c>
      <c r="V32" s="201">
        <v>2.54</v>
      </c>
      <c r="W32" s="201">
        <v>11.38</v>
      </c>
      <c r="X32" s="201">
        <v>36.340000000000003</v>
      </c>
      <c r="Y32" s="201">
        <v>0</v>
      </c>
      <c r="Z32">
        <v>0</v>
      </c>
      <c r="AA32" s="201">
        <v>7.38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45.42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68.42</v>
      </c>
      <c r="AQ32" s="201">
        <v>11.58</v>
      </c>
      <c r="AR32" s="201">
        <v>22.75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86.82</v>
      </c>
      <c r="L33" s="201">
        <v>32.57</v>
      </c>
      <c r="M33" s="201">
        <v>0</v>
      </c>
      <c r="N33" s="201">
        <v>29.1</v>
      </c>
      <c r="O33" s="201">
        <v>48.86</v>
      </c>
      <c r="P33" s="201">
        <v>66.790000000000006</v>
      </c>
      <c r="Q33" s="201">
        <v>2.8</v>
      </c>
      <c r="R33" s="201">
        <v>9.75</v>
      </c>
      <c r="S33" s="201">
        <v>3.73</v>
      </c>
      <c r="T33" s="201">
        <v>0</v>
      </c>
      <c r="U33" s="201">
        <v>220.14</v>
      </c>
      <c r="V33" s="201">
        <v>2.54</v>
      </c>
      <c r="W33" s="201">
        <v>11.38</v>
      </c>
      <c r="X33" s="201">
        <v>36.340000000000003</v>
      </c>
      <c r="Y33" s="201">
        <v>0</v>
      </c>
      <c r="Z33">
        <v>0</v>
      </c>
      <c r="AA33" s="201">
        <v>7.38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45.42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68.42</v>
      </c>
      <c r="AQ33" s="201">
        <v>22.1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86.82</v>
      </c>
      <c r="L34" s="201">
        <v>32.57</v>
      </c>
      <c r="M34" s="201">
        <v>0</v>
      </c>
      <c r="N34" s="201">
        <v>29.1</v>
      </c>
      <c r="O34" s="201">
        <v>48.86</v>
      </c>
      <c r="P34" s="201">
        <v>66.790000000000006</v>
      </c>
      <c r="Q34" s="201">
        <v>2.8</v>
      </c>
      <c r="R34" s="201">
        <v>10.39</v>
      </c>
      <c r="S34" s="201">
        <v>3.73</v>
      </c>
      <c r="T34" s="201">
        <v>0</v>
      </c>
      <c r="U34" s="201">
        <v>220.14</v>
      </c>
      <c r="V34" s="201">
        <v>2.54</v>
      </c>
      <c r="W34" s="201">
        <v>11.38</v>
      </c>
      <c r="X34" s="201">
        <v>36.340000000000003</v>
      </c>
      <c r="Y34" s="201">
        <v>0</v>
      </c>
      <c r="Z34">
        <v>0</v>
      </c>
      <c r="AA34" s="201">
        <v>7.38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45.42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68.42</v>
      </c>
      <c r="AQ34" s="201">
        <v>22.1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86.82</v>
      </c>
      <c r="L35" s="201">
        <v>32.57</v>
      </c>
      <c r="M35" s="201">
        <v>0</v>
      </c>
      <c r="N35" s="201">
        <v>29.1</v>
      </c>
      <c r="O35" s="201">
        <v>48.86</v>
      </c>
      <c r="P35" s="201">
        <v>66.790000000000006</v>
      </c>
      <c r="Q35" s="201">
        <v>2.8</v>
      </c>
      <c r="R35" s="201">
        <v>10.39</v>
      </c>
      <c r="S35" s="201">
        <v>3.73</v>
      </c>
      <c r="T35" s="201">
        <v>0</v>
      </c>
      <c r="U35" s="201">
        <v>220.14</v>
      </c>
      <c r="V35" s="201">
        <v>2.54</v>
      </c>
      <c r="W35" s="201">
        <v>11.38</v>
      </c>
      <c r="X35" s="201">
        <v>36.340000000000003</v>
      </c>
      <c r="Y35" s="201">
        <v>0</v>
      </c>
      <c r="Z35">
        <v>0</v>
      </c>
      <c r="AA35" s="201">
        <v>7.38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45.42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68.42</v>
      </c>
      <c r="AQ35" s="201">
        <v>22.1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86.82</v>
      </c>
      <c r="L36" s="201">
        <v>32.57</v>
      </c>
      <c r="M36" s="201">
        <v>0</v>
      </c>
      <c r="N36" s="201">
        <v>29.1</v>
      </c>
      <c r="O36" s="201">
        <v>48.86</v>
      </c>
      <c r="P36" s="201">
        <v>66.790000000000006</v>
      </c>
      <c r="Q36" s="201">
        <v>2.8</v>
      </c>
      <c r="R36" s="201">
        <v>5.79</v>
      </c>
      <c r="S36" s="201">
        <v>3.73</v>
      </c>
      <c r="T36" s="201">
        <v>0</v>
      </c>
      <c r="U36" s="201">
        <v>220.14</v>
      </c>
      <c r="V36" s="201">
        <v>2.54</v>
      </c>
      <c r="W36" s="201">
        <v>11.38</v>
      </c>
      <c r="X36" s="201">
        <v>36.340000000000003</v>
      </c>
      <c r="Y36" s="201">
        <v>0</v>
      </c>
      <c r="Z36">
        <v>0</v>
      </c>
      <c r="AA36" s="201">
        <v>7.38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45.42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68.42</v>
      </c>
      <c r="AQ36" s="201">
        <v>22.1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86.82</v>
      </c>
      <c r="L37" s="201">
        <v>32.57</v>
      </c>
      <c r="M37" s="201">
        <v>0</v>
      </c>
      <c r="N37" s="201">
        <v>29.1</v>
      </c>
      <c r="O37" s="201">
        <v>48.86</v>
      </c>
      <c r="P37" s="201">
        <v>66.790000000000006</v>
      </c>
      <c r="Q37" s="201">
        <v>2.8</v>
      </c>
      <c r="R37" s="201">
        <v>5.79</v>
      </c>
      <c r="S37" s="201">
        <v>3.73</v>
      </c>
      <c r="T37" s="201">
        <v>0</v>
      </c>
      <c r="U37" s="201">
        <v>220.14</v>
      </c>
      <c r="V37" s="201">
        <v>2.54</v>
      </c>
      <c r="W37" s="201">
        <v>11.38</v>
      </c>
      <c r="X37" s="201">
        <v>36.340000000000003</v>
      </c>
      <c r="Y37" s="201">
        <v>0</v>
      </c>
      <c r="Z37">
        <v>0</v>
      </c>
      <c r="AA37" s="201">
        <v>7.38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47.46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70.92</v>
      </c>
      <c r="AQ37" s="201">
        <v>22.1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86.82</v>
      </c>
      <c r="L38" s="201">
        <v>32.57</v>
      </c>
      <c r="M38" s="201">
        <v>0</v>
      </c>
      <c r="N38" s="201">
        <v>29.1</v>
      </c>
      <c r="O38" s="201">
        <v>48.86</v>
      </c>
      <c r="P38" s="201">
        <v>66.790000000000006</v>
      </c>
      <c r="Q38" s="201">
        <v>2.8</v>
      </c>
      <c r="R38" s="201">
        <v>5.79</v>
      </c>
      <c r="S38" s="201">
        <v>3.73</v>
      </c>
      <c r="T38" s="201">
        <v>0</v>
      </c>
      <c r="U38" s="201">
        <v>220.14</v>
      </c>
      <c r="V38" s="201">
        <v>2.54</v>
      </c>
      <c r="W38" s="201">
        <v>11.38</v>
      </c>
      <c r="X38" s="201">
        <v>36.340000000000003</v>
      </c>
      <c r="Y38" s="201">
        <v>0</v>
      </c>
      <c r="Z38">
        <v>0</v>
      </c>
      <c r="AA38" s="201">
        <v>7.38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47.46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62.7</v>
      </c>
      <c r="AQ38" s="201">
        <v>11.57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86.82</v>
      </c>
      <c r="L39" s="201">
        <v>32.57</v>
      </c>
      <c r="M39" s="201">
        <v>0</v>
      </c>
      <c r="N39" s="201">
        <v>29.1</v>
      </c>
      <c r="O39" s="201">
        <v>48.86</v>
      </c>
      <c r="P39" s="201">
        <v>66.790000000000006</v>
      </c>
      <c r="Q39" s="201">
        <v>2.8</v>
      </c>
      <c r="R39" s="201">
        <v>5.79</v>
      </c>
      <c r="S39" s="201">
        <v>3.73</v>
      </c>
      <c r="T39" s="201">
        <v>0</v>
      </c>
      <c r="U39" s="201">
        <v>220.14</v>
      </c>
      <c r="V39" s="201">
        <v>2.54</v>
      </c>
      <c r="W39" s="201">
        <v>11.37</v>
      </c>
      <c r="X39" s="201">
        <v>36.340000000000003</v>
      </c>
      <c r="Y39" s="201">
        <v>0</v>
      </c>
      <c r="Z39">
        <v>0</v>
      </c>
      <c r="AA39" s="201">
        <v>7.02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47.46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62.7</v>
      </c>
      <c r="AQ39" s="201">
        <v>11.57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86.82</v>
      </c>
      <c r="L40" s="201">
        <v>32.57</v>
      </c>
      <c r="M40" s="201">
        <v>0</v>
      </c>
      <c r="N40" s="201">
        <v>29.1</v>
      </c>
      <c r="O40" s="201">
        <v>48.86</v>
      </c>
      <c r="P40" s="201">
        <v>66.790000000000006</v>
      </c>
      <c r="Q40" s="201">
        <v>2.8</v>
      </c>
      <c r="R40" s="201">
        <v>5.79</v>
      </c>
      <c r="S40" s="201">
        <v>3.73</v>
      </c>
      <c r="T40" s="201">
        <v>0</v>
      </c>
      <c r="U40" s="201">
        <v>220.14</v>
      </c>
      <c r="V40" s="201">
        <v>2.54</v>
      </c>
      <c r="W40" s="201">
        <v>11.37</v>
      </c>
      <c r="X40" s="201">
        <v>36.340000000000003</v>
      </c>
      <c r="Y40" s="201">
        <v>0</v>
      </c>
      <c r="Z40">
        <v>0</v>
      </c>
      <c r="AA40" s="201">
        <v>7.02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47.46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62.7</v>
      </c>
      <c r="AQ40" s="201">
        <v>11.57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86.82</v>
      </c>
      <c r="L41" s="201">
        <v>32.57</v>
      </c>
      <c r="M41" s="201">
        <v>0</v>
      </c>
      <c r="N41" s="201">
        <v>29.1</v>
      </c>
      <c r="O41" s="201">
        <v>48.86</v>
      </c>
      <c r="P41" s="201">
        <v>66.790000000000006</v>
      </c>
      <c r="Q41" s="201">
        <v>2.8</v>
      </c>
      <c r="R41" s="201">
        <v>5.79</v>
      </c>
      <c r="S41" s="201">
        <v>3.73</v>
      </c>
      <c r="T41" s="201">
        <v>0</v>
      </c>
      <c r="U41" s="201">
        <v>220.14</v>
      </c>
      <c r="V41" s="201">
        <v>2.54</v>
      </c>
      <c r="W41" s="201">
        <v>11.38</v>
      </c>
      <c r="X41" s="201">
        <v>36.340000000000003</v>
      </c>
      <c r="Y41" s="201">
        <v>0</v>
      </c>
      <c r="Z41">
        <v>0</v>
      </c>
      <c r="AA41" s="201">
        <v>7.02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47.46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62.7</v>
      </c>
      <c r="AQ41" s="201">
        <v>11.57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86.82</v>
      </c>
      <c r="L42" s="201">
        <v>32.57</v>
      </c>
      <c r="M42" s="201">
        <v>0</v>
      </c>
      <c r="N42" s="201">
        <v>29.1</v>
      </c>
      <c r="O42" s="201">
        <v>48.86</v>
      </c>
      <c r="P42" s="201">
        <v>66.790000000000006</v>
      </c>
      <c r="Q42" s="201">
        <v>2.8</v>
      </c>
      <c r="R42" s="201">
        <v>5.79</v>
      </c>
      <c r="S42" s="201">
        <v>3.73</v>
      </c>
      <c r="T42" s="201">
        <v>0</v>
      </c>
      <c r="U42" s="201">
        <v>220.14</v>
      </c>
      <c r="V42" s="201">
        <v>2.54</v>
      </c>
      <c r="W42" s="201">
        <v>11.38</v>
      </c>
      <c r="X42" s="201">
        <v>36.340000000000003</v>
      </c>
      <c r="Y42" s="201">
        <v>0</v>
      </c>
      <c r="Z42">
        <v>0</v>
      </c>
      <c r="AA42" s="201">
        <v>7.02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47.46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62.7</v>
      </c>
      <c r="AQ42" s="201">
        <v>11.57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86.82</v>
      </c>
      <c r="L43" s="201">
        <v>32.57</v>
      </c>
      <c r="M43" s="201">
        <v>0</v>
      </c>
      <c r="N43" s="201">
        <v>29.1</v>
      </c>
      <c r="O43" s="201">
        <v>48.86</v>
      </c>
      <c r="P43" s="201">
        <v>66.790000000000006</v>
      </c>
      <c r="Q43" s="201">
        <v>2.8</v>
      </c>
      <c r="R43" s="201">
        <v>5.79</v>
      </c>
      <c r="S43" s="201">
        <v>3.73</v>
      </c>
      <c r="T43" s="201">
        <v>0</v>
      </c>
      <c r="U43" s="201">
        <v>220.14</v>
      </c>
      <c r="V43" s="201">
        <v>2.54</v>
      </c>
      <c r="W43" s="201">
        <v>11.38</v>
      </c>
      <c r="X43" s="201">
        <v>36.340000000000003</v>
      </c>
      <c r="Y43" s="201">
        <v>0</v>
      </c>
      <c r="Z43">
        <v>0</v>
      </c>
      <c r="AA43" s="201">
        <v>7.02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47.46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33.76</v>
      </c>
      <c r="AQ43" s="201">
        <v>11.57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86.82</v>
      </c>
      <c r="L44" s="201">
        <v>32.57</v>
      </c>
      <c r="M44" s="201">
        <v>0</v>
      </c>
      <c r="N44" s="201">
        <v>29.1</v>
      </c>
      <c r="O44" s="201">
        <v>48.86</v>
      </c>
      <c r="P44" s="201">
        <v>66.790000000000006</v>
      </c>
      <c r="Q44" s="201">
        <v>2.8</v>
      </c>
      <c r="R44" s="201">
        <v>5.79</v>
      </c>
      <c r="S44" s="201">
        <v>3.73</v>
      </c>
      <c r="T44" s="201">
        <v>0</v>
      </c>
      <c r="U44" s="201">
        <v>220.14</v>
      </c>
      <c r="V44" s="201">
        <v>2.54</v>
      </c>
      <c r="W44" s="201">
        <v>11.38</v>
      </c>
      <c r="X44" s="201">
        <v>36.340000000000003</v>
      </c>
      <c r="Y44" s="201">
        <v>0</v>
      </c>
      <c r="Z44">
        <v>0</v>
      </c>
      <c r="AA44" s="201">
        <v>7.02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47.46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33.76</v>
      </c>
      <c r="AQ44" s="201">
        <v>11.57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86.82</v>
      </c>
      <c r="L45" s="201">
        <v>32.57</v>
      </c>
      <c r="M45" s="201">
        <v>0</v>
      </c>
      <c r="N45" s="201">
        <v>29.1</v>
      </c>
      <c r="O45" s="201">
        <v>48.86</v>
      </c>
      <c r="P45" s="201">
        <v>66.790000000000006</v>
      </c>
      <c r="Q45" s="201">
        <v>2.8</v>
      </c>
      <c r="R45" s="201">
        <v>5.79</v>
      </c>
      <c r="S45" s="201">
        <v>3.73</v>
      </c>
      <c r="T45" s="201">
        <v>0</v>
      </c>
      <c r="U45" s="201">
        <v>220.14</v>
      </c>
      <c r="V45" s="201">
        <v>2.54</v>
      </c>
      <c r="W45" s="201">
        <v>5.79</v>
      </c>
      <c r="X45" s="201">
        <v>20.260000000000002</v>
      </c>
      <c r="Y45" s="201">
        <v>0</v>
      </c>
      <c r="Z45">
        <v>0</v>
      </c>
      <c r="AA45" s="201">
        <v>7.02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47.46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49.07</v>
      </c>
      <c r="AQ45" s="201">
        <v>11.57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86.82</v>
      </c>
      <c r="L46" s="201">
        <v>32.57</v>
      </c>
      <c r="M46" s="201">
        <v>0</v>
      </c>
      <c r="N46" s="201">
        <v>29.1</v>
      </c>
      <c r="O46" s="201">
        <v>48.86</v>
      </c>
      <c r="P46" s="201">
        <v>66.790000000000006</v>
      </c>
      <c r="Q46" s="201">
        <v>2.8</v>
      </c>
      <c r="R46" s="201">
        <v>5.79</v>
      </c>
      <c r="S46" s="201">
        <v>3.73</v>
      </c>
      <c r="T46" s="201">
        <v>0</v>
      </c>
      <c r="U46" s="201">
        <v>220.14</v>
      </c>
      <c r="V46" s="201">
        <v>2.54</v>
      </c>
      <c r="W46" s="201">
        <v>5.79</v>
      </c>
      <c r="X46" s="201">
        <v>20.260000000000002</v>
      </c>
      <c r="Y46" s="201">
        <v>0</v>
      </c>
      <c r="Z46">
        <v>0</v>
      </c>
      <c r="AA46" s="201">
        <v>7.02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47.46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32.92</v>
      </c>
      <c r="AQ46" s="201">
        <v>11.57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86.82</v>
      </c>
      <c r="L47" s="201">
        <v>32.57</v>
      </c>
      <c r="M47" s="201">
        <v>0</v>
      </c>
      <c r="N47" s="201">
        <v>29.1</v>
      </c>
      <c r="O47" s="201">
        <v>48.86</v>
      </c>
      <c r="P47" s="201">
        <v>66.790000000000006</v>
      </c>
      <c r="Q47" s="201">
        <v>2.8</v>
      </c>
      <c r="R47" s="201">
        <v>5.79</v>
      </c>
      <c r="S47" s="201">
        <v>3.73</v>
      </c>
      <c r="T47" s="201">
        <v>0</v>
      </c>
      <c r="U47" s="201">
        <v>220.14</v>
      </c>
      <c r="V47" s="201">
        <v>2.54</v>
      </c>
      <c r="W47" s="201">
        <v>5.79</v>
      </c>
      <c r="X47" s="201">
        <v>20.260000000000002</v>
      </c>
      <c r="Y47" s="201">
        <v>0</v>
      </c>
      <c r="Z47">
        <v>0</v>
      </c>
      <c r="AA47" s="201">
        <v>7.02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47.46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33.28</v>
      </c>
      <c r="AQ47" s="201">
        <v>11.57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86.82</v>
      </c>
      <c r="L48" s="201">
        <v>32.57</v>
      </c>
      <c r="M48" s="201">
        <v>0</v>
      </c>
      <c r="N48" s="201">
        <v>29.1</v>
      </c>
      <c r="O48" s="201">
        <v>48.86</v>
      </c>
      <c r="P48" s="201">
        <v>66.790000000000006</v>
      </c>
      <c r="Q48" s="201">
        <v>2.8</v>
      </c>
      <c r="R48" s="201">
        <v>5.79</v>
      </c>
      <c r="S48" s="201">
        <v>3.73</v>
      </c>
      <c r="T48" s="201">
        <v>0</v>
      </c>
      <c r="U48" s="201">
        <v>220.14</v>
      </c>
      <c r="V48" s="201">
        <v>2.54</v>
      </c>
      <c r="W48" s="201">
        <v>5.79</v>
      </c>
      <c r="X48" s="201">
        <v>20.260000000000002</v>
      </c>
      <c r="Y48" s="201">
        <v>0</v>
      </c>
      <c r="Z48">
        <v>0</v>
      </c>
      <c r="AA48" s="201">
        <v>7.02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47.46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33.28</v>
      </c>
      <c r="AQ48" s="201">
        <v>11.57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86.82</v>
      </c>
      <c r="L49" s="201">
        <v>32.57</v>
      </c>
      <c r="M49" s="201">
        <v>0</v>
      </c>
      <c r="N49" s="201">
        <v>29.1</v>
      </c>
      <c r="O49" s="201">
        <v>48.86</v>
      </c>
      <c r="P49" s="201">
        <v>66.790000000000006</v>
      </c>
      <c r="Q49" s="201">
        <v>2.8</v>
      </c>
      <c r="R49" s="201">
        <v>5.79</v>
      </c>
      <c r="S49" s="201">
        <v>3.73</v>
      </c>
      <c r="T49" s="201">
        <v>0</v>
      </c>
      <c r="U49" s="201">
        <v>220.14</v>
      </c>
      <c r="V49" s="201">
        <v>2.54</v>
      </c>
      <c r="W49" s="201">
        <v>5.79</v>
      </c>
      <c r="X49" s="201">
        <v>20.260000000000002</v>
      </c>
      <c r="Y49" s="201">
        <v>0</v>
      </c>
      <c r="Z49">
        <v>0</v>
      </c>
      <c r="AA49" s="201">
        <v>7.02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47.46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33.28</v>
      </c>
      <c r="AQ49" s="201">
        <v>11.57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86.82</v>
      </c>
      <c r="L50" s="201">
        <v>32.57</v>
      </c>
      <c r="M50" s="201">
        <v>0</v>
      </c>
      <c r="N50" s="201">
        <v>29.1</v>
      </c>
      <c r="O50" s="201">
        <v>48.86</v>
      </c>
      <c r="P50" s="201">
        <v>66.790000000000006</v>
      </c>
      <c r="Q50" s="201">
        <v>2.8</v>
      </c>
      <c r="R50" s="201">
        <v>5.79</v>
      </c>
      <c r="S50" s="201">
        <v>3.73</v>
      </c>
      <c r="T50" s="201">
        <v>0</v>
      </c>
      <c r="U50" s="201">
        <v>220.14</v>
      </c>
      <c r="V50" s="201">
        <v>2.54</v>
      </c>
      <c r="W50" s="201">
        <v>5.79</v>
      </c>
      <c r="X50" s="201">
        <v>20.260000000000002</v>
      </c>
      <c r="Y50" s="201">
        <v>0</v>
      </c>
      <c r="Z50">
        <v>0</v>
      </c>
      <c r="AA50" s="201">
        <v>7.02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47.46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33.28</v>
      </c>
      <c r="AQ50" s="201">
        <v>11.57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86.82</v>
      </c>
      <c r="L51" s="201">
        <v>32.57</v>
      </c>
      <c r="M51" s="201">
        <v>0</v>
      </c>
      <c r="N51" s="201">
        <v>29.1</v>
      </c>
      <c r="O51" s="201">
        <v>48.86</v>
      </c>
      <c r="P51" s="201">
        <v>66.790000000000006</v>
      </c>
      <c r="Q51" s="201">
        <v>2.8</v>
      </c>
      <c r="R51" s="201">
        <v>5.79</v>
      </c>
      <c r="S51" s="201">
        <v>3.73</v>
      </c>
      <c r="T51" s="201">
        <v>0</v>
      </c>
      <c r="U51" s="201">
        <v>220.14</v>
      </c>
      <c r="V51" s="201">
        <v>2.54</v>
      </c>
      <c r="W51" s="201">
        <v>5.79</v>
      </c>
      <c r="X51" s="201">
        <v>20.260000000000002</v>
      </c>
      <c r="Y51" s="201">
        <v>0</v>
      </c>
      <c r="Z51">
        <v>0</v>
      </c>
      <c r="AA51" s="201">
        <v>7.02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47.46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33.28</v>
      </c>
      <c r="AQ51" s="201">
        <v>11.57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86.82</v>
      </c>
      <c r="L52" s="201">
        <v>32.57</v>
      </c>
      <c r="M52" s="201">
        <v>0</v>
      </c>
      <c r="N52" s="201">
        <v>29.1</v>
      </c>
      <c r="O52" s="201">
        <v>48.86</v>
      </c>
      <c r="P52" s="201">
        <v>66.790000000000006</v>
      </c>
      <c r="Q52" s="201">
        <v>2.8</v>
      </c>
      <c r="R52" s="201">
        <v>5.79</v>
      </c>
      <c r="S52" s="201">
        <v>3.73</v>
      </c>
      <c r="T52" s="201">
        <v>0</v>
      </c>
      <c r="U52" s="201">
        <v>220.14</v>
      </c>
      <c r="V52" s="201">
        <v>2.54</v>
      </c>
      <c r="W52" s="201">
        <v>5.79</v>
      </c>
      <c r="X52" s="201">
        <v>20.260000000000002</v>
      </c>
      <c r="Y52" s="201">
        <v>0</v>
      </c>
      <c r="Z52">
        <v>0</v>
      </c>
      <c r="AA52" s="201">
        <v>6.67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47.46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33.28</v>
      </c>
      <c r="AQ52" s="201">
        <v>11.57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86.82</v>
      </c>
      <c r="L53" s="201">
        <v>32.57</v>
      </c>
      <c r="M53" s="201">
        <v>0</v>
      </c>
      <c r="N53" s="201">
        <v>29.1</v>
      </c>
      <c r="O53" s="201">
        <v>48.86</v>
      </c>
      <c r="P53" s="201">
        <v>66.790000000000006</v>
      </c>
      <c r="Q53" s="201">
        <v>2.8</v>
      </c>
      <c r="R53" s="201">
        <v>5.79</v>
      </c>
      <c r="S53" s="201">
        <v>3.73</v>
      </c>
      <c r="T53" s="201">
        <v>0</v>
      </c>
      <c r="U53" s="201">
        <v>220.14</v>
      </c>
      <c r="V53" s="201">
        <v>2.41</v>
      </c>
      <c r="W53" s="201">
        <v>5.79</v>
      </c>
      <c r="X53" s="201">
        <v>20.260000000000002</v>
      </c>
      <c r="Y53" s="201">
        <v>0</v>
      </c>
      <c r="Z53">
        <v>0</v>
      </c>
      <c r="AA53" s="201">
        <v>6.67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47.46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33.28</v>
      </c>
      <c r="AQ53" s="201">
        <v>11.57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86.82</v>
      </c>
      <c r="L54" s="201">
        <v>32.57</v>
      </c>
      <c r="M54" s="201">
        <v>0</v>
      </c>
      <c r="N54" s="201">
        <v>29.1</v>
      </c>
      <c r="O54" s="201">
        <v>48.86</v>
      </c>
      <c r="P54" s="201">
        <v>66.790000000000006</v>
      </c>
      <c r="Q54" s="201">
        <v>2.8</v>
      </c>
      <c r="R54" s="201">
        <v>5.79</v>
      </c>
      <c r="S54" s="201">
        <v>3.73</v>
      </c>
      <c r="T54" s="201">
        <v>0</v>
      </c>
      <c r="U54" s="201">
        <v>220.14</v>
      </c>
      <c r="V54" s="201">
        <v>2.41</v>
      </c>
      <c r="W54" s="201">
        <v>5.79</v>
      </c>
      <c r="X54" s="201">
        <v>20.260000000000002</v>
      </c>
      <c r="Y54" s="201">
        <v>0</v>
      </c>
      <c r="Z54">
        <v>0</v>
      </c>
      <c r="AA54" s="201">
        <v>6.67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47.46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33.28</v>
      </c>
      <c r="AQ54" s="201">
        <v>11.57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86.82</v>
      </c>
      <c r="L55" s="201">
        <v>32.57</v>
      </c>
      <c r="M55" s="201">
        <v>0</v>
      </c>
      <c r="N55" s="201">
        <v>30.16</v>
      </c>
      <c r="O55" s="201">
        <v>48.86</v>
      </c>
      <c r="P55" s="201">
        <v>66.790000000000006</v>
      </c>
      <c r="Q55" s="201">
        <v>2.8</v>
      </c>
      <c r="R55" s="201">
        <v>5.79</v>
      </c>
      <c r="S55" s="201">
        <v>3.72</v>
      </c>
      <c r="T55" s="201">
        <v>0</v>
      </c>
      <c r="U55" s="201">
        <v>220.14</v>
      </c>
      <c r="V55" s="201">
        <v>2.41</v>
      </c>
      <c r="W55" s="201">
        <v>5.79</v>
      </c>
      <c r="X55" s="201">
        <v>20.260000000000002</v>
      </c>
      <c r="Y55" s="201">
        <v>0</v>
      </c>
      <c r="Z55">
        <v>0</v>
      </c>
      <c r="AA55" s="201">
        <v>6.67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47.46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33.909999999999997</v>
      </c>
      <c r="AQ55" s="201">
        <v>11.57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86.82</v>
      </c>
      <c r="L56" s="201">
        <v>32.57</v>
      </c>
      <c r="M56" s="201">
        <v>0</v>
      </c>
      <c r="N56" s="201">
        <v>29.09</v>
      </c>
      <c r="O56" s="201">
        <v>48.86</v>
      </c>
      <c r="P56" s="201">
        <v>66.790000000000006</v>
      </c>
      <c r="Q56" s="201">
        <v>2.8</v>
      </c>
      <c r="R56" s="201">
        <v>5.79</v>
      </c>
      <c r="S56" s="201">
        <v>3.72</v>
      </c>
      <c r="T56" s="201">
        <v>0</v>
      </c>
      <c r="U56" s="201">
        <v>220.14</v>
      </c>
      <c r="V56" s="201">
        <v>2.41</v>
      </c>
      <c r="W56" s="201">
        <v>5.79</v>
      </c>
      <c r="X56" s="201">
        <v>20.260000000000002</v>
      </c>
      <c r="Y56" s="201">
        <v>0</v>
      </c>
      <c r="Z56">
        <v>0</v>
      </c>
      <c r="AA56" s="201">
        <v>6.67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47.46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33.909999999999997</v>
      </c>
      <c r="AQ56" s="201">
        <v>11.57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86.82</v>
      </c>
      <c r="L57" s="201">
        <v>32.57</v>
      </c>
      <c r="M57" s="201">
        <v>0</v>
      </c>
      <c r="N57" s="201">
        <v>29.09</v>
      </c>
      <c r="O57" s="201">
        <v>48.86</v>
      </c>
      <c r="P57" s="201">
        <v>66.790000000000006</v>
      </c>
      <c r="Q57" s="201">
        <v>2.8</v>
      </c>
      <c r="R57" s="201">
        <v>5.79</v>
      </c>
      <c r="S57" s="201">
        <v>3.72</v>
      </c>
      <c r="T57" s="201">
        <v>0</v>
      </c>
      <c r="U57" s="201">
        <v>220.14</v>
      </c>
      <c r="V57" s="201">
        <v>2.41</v>
      </c>
      <c r="W57" s="201">
        <v>5.79</v>
      </c>
      <c r="X57" s="201">
        <v>20.260000000000002</v>
      </c>
      <c r="Y57" s="201">
        <v>0</v>
      </c>
      <c r="Z57">
        <v>0</v>
      </c>
      <c r="AA57" s="201">
        <v>6.67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47.46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33.909999999999997</v>
      </c>
      <c r="AQ57" s="201">
        <v>11.57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86.82</v>
      </c>
      <c r="L58" s="201">
        <v>32.57</v>
      </c>
      <c r="M58" s="201">
        <v>0</v>
      </c>
      <c r="N58" s="201">
        <v>29.09</v>
      </c>
      <c r="O58" s="201">
        <v>48.86</v>
      </c>
      <c r="P58" s="201">
        <v>66.790000000000006</v>
      </c>
      <c r="Q58" s="201">
        <v>2.8</v>
      </c>
      <c r="R58" s="201">
        <v>5.79</v>
      </c>
      <c r="S58" s="201">
        <v>3.72</v>
      </c>
      <c r="T58" s="201">
        <v>0</v>
      </c>
      <c r="U58" s="201">
        <v>220.14</v>
      </c>
      <c r="V58" s="201">
        <v>2.41</v>
      </c>
      <c r="W58" s="201">
        <v>5.79</v>
      </c>
      <c r="X58" s="201">
        <v>20.260000000000002</v>
      </c>
      <c r="Y58" s="201">
        <v>0</v>
      </c>
      <c r="Z58">
        <v>0</v>
      </c>
      <c r="AA58" s="201">
        <v>6.67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47.46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33.909999999999997</v>
      </c>
      <c r="AQ58" s="201">
        <v>11.57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86.82</v>
      </c>
      <c r="L59" s="201">
        <v>32.57</v>
      </c>
      <c r="M59" s="201">
        <v>0</v>
      </c>
      <c r="N59" s="201">
        <v>29.09</v>
      </c>
      <c r="O59" s="201">
        <v>48.86</v>
      </c>
      <c r="P59" s="201">
        <v>66.790000000000006</v>
      </c>
      <c r="Q59" s="201">
        <v>2.8</v>
      </c>
      <c r="R59" s="201">
        <v>5.79</v>
      </c>
      <c r="S59" s="201">
        <v>3.72</v>
      </c>
      <c r="T59" s="201">
        <v>0</v>
      </c>
      <c r="U59" s="201">
        <v>220.14</v>
      </c>
      <c r="V59" s="201">
        <v>2.41</v>
      </c>
      <c r="W59" s="201">
        <v>5.79</v>
      </c>
      <c r="X59" s="201">
        <v>20.260000000000002</v>
      </c>
      <c r="Y59" s="201">
        <v>0</v>
      </c>
      <c r="Z59">
        <v>0</v>
      </c>
      <c r="AA59" s="201">
        <v>6.67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47.46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33.28</v>
      </c>
      <c r="AQ59" s="201">
        <v>11.57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86.82</v>
      </c>
      <c r="L60" s="201">
        <v>32.57</v>
      </c>
      <c r="M60" s="201">
        <v>0</v>
      </c>
      <c r="N60" s="201">
        <v>29.09</v>
      </c>
      <c r="O60" s="201">
        <v>45.76</v>
      </c>
      <c r="P60" s="201">
        <v>66.790000000000006</v>
      </c>
      <c r="Q60" s="201">
        <v>2.8</v>
      </c>
      <c r="R60" s="201">
        <v>5.79</v>
      </c>
      <c r="S60" s="201">
        <v>3.72</v>
      </c>
      <c r="T60" s="201">
        <v>0</v>
      </c>
      <c r="U60" s="201">
        <v>220.14</v>
      </c>
      <c r="V60" s="201">
        <v>2.41</v>
      </c>
      <c r="W60" s="201">
        <v>5.79</v>
      </c>
      <c r="X60" s="201">
        <v>20.260000000000002</v>
      </c>
      <c r="Y60" s="201">
        <v>0</v>
      </c>
      <c r="Z60">
        <v>0</v>
      </c>
      <c r="AA60" s="201">
        <v>6.67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47.46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33.28</v>
      </c>
      <c r="AQ60" s="201">
        <v>11.57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86.82</v>
      </c>
      <c r="L61" s="201">
        <v>32.57</v>
      </c>
      <c r="M61" s="201">
        <v>0</v>
      </c>
      <c r="N61" s="201">
        <v>29.1</v>
      </c>
      <c r="O61" s="201">
        <v>48.86</v>
      </c>
      <c r="P61" s="201">
        <v>66.790000000000006</v>
      </c>
      <c r="Q61" s="201">
        <v>2.79</v>
      </c>
      <c r="R61" s="201">
        <v>5.79</v>
      </c>
      <c r="S61" s="201">
        <v>3.72</v>
      </c>
      <c r="T61" s="201">
        <v>0</v>
      </c>
      <c r="U61" s="201">
        <v>220.14</v>
      </c>
      <c r="V61" s="201">
        <v>2.41</v>
      </c>
      <c r="W61" s="201">
        <v>11.38</v>
      </c>
      <c r="X61" s="201">
        <v>35.630000000000003</v>
      </c>
      <c r="Y61" s="201">
        <v>0</v>
      </c>
      <c r="Z61">
        <v>0</v>
      </c>
      <c r="AA61" s="201">
        <v>6.67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47.46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33.28</v>
      </c>
      <c r="AQ61" s="201">
        <v>11.57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86.82</v>
      </c>
      <c r="L62" s="201">
        <v>32.57</v>
      </c>
      <c r="M62" s="201">
        <v>0</v>
      </c>
      <c r="N62" s="201">
        <v>29.1</v>
      </c>
      <c r="O62" s="201">
        <v>48.86</v>
      </c>
      <c r="P62" s="201">
        <v>66.790000000000006</v>
      </c>
      <c r="Q62" s="201">
        <v>2.79</v>
      </c>
      <c r="R62" s="201">
        <v>5.79</v>
      </c>
      <c r="S62" s="201">
        <v>3.72</v>
      </c>
      <c r="T62" s="201">
        <v>0</v>
      </c>
      <c r="U62" s="201">
        <v>220.14</v>
      </c>
      <c r="V62" s="201">
        <v>2.41</v>
      </c>
      <c r="W62" s="201">
        <v>11.37</v>
      </c>
      <c r="X62" s="201">
        <v>36.340000000000003</v>
      </c>
      <c r="Y62" s="201">
        <v>0</v>
      </c>
      <c r="Z62">
        <v>0</v>
      </c>
      <c r="AA62" s="201">
        <v>6.67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47.46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33.28</v>
      </c>
      <c r="AQ62" s="201">
        <v>11.57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86.82</v>
      </c>
      <c r="L63" s="201">
        <v>32.57</v>
      </c>
      <c r="M63" s="201">
        <v>0</v>
      </c>
      <c r="N63" s="201">
        <v>29.1</v>
      </c>
      <c r="O63" s="201">
        <v>48.86</v>
      </c>
      <c r="P63" s="201">
        <v>66.790000000000006</v>
      </c>
      <c r="Q63" s="201">
        <v>2.79</v>
      </c>
      <c r="R63" s="201">
        <v>5.79</v>
      </c>
      <c r="S63" s="201">
        <v>3.72</v>
      </c>
      <c r="T63" s="201">
        <v>0</v>
      </c>
      <c r="U63" s="201">
        <v>220.14</v>
      </c>
      <c r="V63" s="201">
        <v>2.1800000000000002</v>
      </c>
      <c r="W63" s="201">
        <v>11.37</v>
      </c>
      <c r="X63" s="201">
        <v>36.340000000000003</v>
      </c>
      <c r="Y63" s="201">
        <v>0</v>
      </c>
      <c r="Z63">
        <v>0</v>
      </c>
      <c r="AA63" s="201">
        <v>6.67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47.46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32.299999999999997</v>
      </c>
      <c r="AQ63" s="201">
        <v>11.58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86.82</v>
      </c>
      <c r="L64" s="201">
        <v>32.57</v>
      </c>
      <c r="M64" s="201">
        <v>0</v>
      </c>
      <c r="N64" s="201">
        <v>29.1</v>
      </c>
      <c r="O64" s="201">
        <v>48.86</v>
      </c>
      <c r="P64" s="201">
        <v>66.790000000000006</v>
      </c>
      <c r="Q64" s="201">
        <v>2.79</v>
      </c>
      <c r="R64" s="201">
        <v>5.79</v>
      </c>
      <c r="S64" s="201">
        <v>3.72</v>
      </c>
      <c r="T64" s="201">
        <v>0</v>
      </c>
      <c r="U64" s="201">
        <v>220.14</v>
      </c>
      <c r="V64" s="201">
        <v>2.1800000000000002</v>
      </c>
      <c r="W64" s="201">
        <v>11.37</v>
      </c>
      <c r="X64" s="201">
        <v>36.340000000000003</v>
      </c>
      <c r="Y64" s="201">
        <v>0</v>
      </c>
      <c r="Z64">
        <v>0</v>
      </c>
      <c r="AA64" s="201">
        <v>6.67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47.46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32.270000000000003</v>
      </c>
      <c r="AQ64" s="201">
        <v>11.58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86.82</v>
      </c>
      <c r="L65" s="201">
        <v>32.57</v>
      </c>
      <c r="M65" s="201">
        <v>0</v>
      </c>
      <c r="N65" s="201">
        <v>29.1</v>
      </c>
      <c r="O65" s="201">
        <v>48.86</v>
      </c>
      <c r="P65" s="201">
        <v>66.790000000000006</v>
      </c>
      <c r="Q65" s="201">
        <v>2.79</v>
      </c>
      <c r="R65" s="201">
        <v>5.79</v>
      </c>
      <c r="S65" s="201">
        <v>3.72</v>
      </c>
      <c r="T65" s="201">
        <v>0</v>
      </c>
      <c r="U65" s="201">
        <v>220.14</v>
      </c>
      <c r="V65" s="201">
        <v>2.4500000000000002</v>
      </c>
      <c r="W65" s="201">
        <v>11.37</v>
      </c>
      <c r="X65" s="201">
        <v>36.340000000000003</v>
      </c>
      <c r="Y65" s="201">
        <v>0</v>
      </c>
      <c r="Z65">
        <v>0</v>
      </c>
      <c r="AA65" s="201">
        <v>6.67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47.46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68.42</v>
      </c>
      <c r="AQ65" s="201">
        <v>11.58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86.82</v>
      </c>
      <c r="L66" s="201">
        <v>32.57</v>
      </c>
      <c r="M66" s="201">
        <v>0</v>
      </c>
      <c r="N66" s="201">
        <v>29.1</v>
      </c>
      <c r="O66" s="201">
        <v>48.86</v>
      </c>
      <c r="P66" s="201">
        <v>66.790000000000006</v>
      </c>
      <c r="Q66" s="201">
        <v>2.79</v>
      </c>
      <c r="R66" s="201">
        <v>5.79</v>
      </c>
      <c r="S66" s="201">
        <v>3.72</v>
      </c>
      <c r="T66" s="201">
        <v>0</v>
      </c>
      <c r="U66" s="201">
        <v>220.14</v>
      </c>
      <c r="V66" s="201">
        <v>2.4500000000000002</v>
      </c>
      <c r="W66" s="201">
        <v>11.37</v>
      </c>
      <c r="X66" s="201">
        <v>36.340000000000003</v>
      </c>
      <c r="Y66" s="201">
        <v>0</v>
      </c>
      <c r="Z66">
        <v>0</v>
      </c>
      <c r="AA66" s="201">
        <v>6.67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47.46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68.42</v>
      </c>
      <c r="AQ66" s="201">
        <v>11.58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86.82</v>
      </c>
      <c r="L67" s="201">
        <v>32.57</v>
      </c>
      <c r="M67" s="201">
        <v>0</v>
      </c>
      <c r="N67" s="201">
        <v>29.1</v>
      </c>
      <c r="O67" s="201">
        <v>48.86</v>
      </c>
      <c r="P67" s="201">
        <v>66.790000000000006</v>
      </c>
      <c r="Q67" s="201">
        <v>2.79</v>
      </c>
      <c r="R67" s="201">
        <v>5.79</v>
      </c>
      <c r="S67" s="201">
        <v>3.72</v>
      </c>
      <c r="T67" s="201">
        <v>0</v>
      </c>
      <c r="U67" s="201">
        <v>220.14</v>
      </c>
      <c r="V67" s="201">
        <v>2.4500000000000002</v>
      </c>
      <c r="W67" s="201">
        <v>11.37</v>
      </c>
      <c r="X67" s="201">
        <v>36.340000000000003</v>
      </c>
      <c r="Y67" s="201">
        <v>0</v>
      </c>
      <c r="Z67">
        <v>0</v>
      </c>
      <c r="AA67" s="201">
        <v>6.67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47.46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68.42</v>
      </c>
      <c r="AQ67" s="201">
        <v>11.58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86.82</v>
      </c>
      <c r="L68" s="201">
        <v>32.57</v>
      </c>
      <c r="M68" s="201">
        <v>0</v>
      </c>
      <c r="N68" s="201">
        <v>29.1</v>
      </c>
      <c r="O68" s="201">
        <v>48.86</v>
      </c>
      <c r="P68" s="201">
        <v>66.790000000000006</v>
      </c>
      <c r="Q68" s="201">
        <v>2.79</v>
      </c>
      <c r="R68" s="201">
        <v>5.79</v>
      </c>
      <c r="S68" s="201">
        <v>3.72</v>
      </c>
      <c r="T68" s="201">
        <v>0</v>
      </c>
      <c r="U68" s="201">
        <v>220.14</v>
      </c>
      <c r="V68" s="201">
        <v>2.4500000000000002</v>
      </c>
      <c r="W68" s="201">
        <v>11.37</v>
      </c>
      <c r="X68" s="201">
        <v>36.340000000000003</v>
      </c>
      <c r="Y68" s="201">
        <v>0</v>
      </c>
      <c r="Z68">
        <v>0</v>
      </c>
      <c r="AA68" s="201">
        <v>6.67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47.46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68.42</v>
      </c>
      <c r="AQ68" s="201">
        <v>11.58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86.82</v>
      </c>
      <c r="L69" s="201">
        <v>32.57</v>
      </c>
      <c r="M69" s="201">
        <v>0</v>
      </c>
      <c r="N69" s="201">
        <v>29.1</v>
      </c>
      <c r="O69" s="201">
        <v>48.86</v>
      </c>
      <c r="P69" s="201">
        <v>66.790000000000006</v>
      </c>
      <c r="Q69" s="201">
        <v>2.79</v>
      </c>
      <c r="R69" s="201">
        <v>5.79</v>
      </c>
      <c r="S69" s="201">
        <v>3.72</v>
      </c>
      <c r="T69" s="201">
        <v>0</v>
      </c>
      <c r="U69" s="201">
        <v>220.14</v>
      </c>
      <c r="V69" s="201">
        <v>2.4500000000000002</v>
      </c>
      <c r="W69" s="201">
        <v>11.37</v>
      </c>
      <c r="X69" s="201">
        <v>36.340000000000003</v>
      </c>
      <c r="Y69" s="201">
        <v>0</v>
      </c>
      <c r="Z69">
        <v>0</v>
      </c>
      <c r="AA69" s="201">
        <v>6.67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47.46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68.42</v>
      </c>
      <c r="AQ69" s="201">
        <v>11.58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86.82</v>
      </c>
      <c r="L70" s="201">
        <v>32.799999999999997</v>
      </c>
      <c r="M70" s="201">
        <v>0</v>
      </c>
      <c r="N70" s="201">
        <v>29.1</v>
      </c>
      <c r="O70" s="201">
        <v>48.86</v>
      </c>
      <c r="P70" s="201">
        <v>66.790000000000006</v>
      </c>
      <c r="Q70" s="201">
        <v>5.34</v>
      </c>
      <c r="R70" s="201">
        <v>10.39</v>
      </c>
      <c r="S70" s="201">
        <v>6.47</v>
      </c>
      <c r="T70" s="201">
        <v>0</v>
      </c>
      <c r="U70" s="201">
        <v>220.14</v>
      </c>
      <c r="V70" s="201">
        <v>2.4500000000000002</v>
      </c>
      <c r="W70" s="201">
        <v>11.37</v>
      </c>
      <c r="X70" s="201">
        <v>36.340000000000003</v>
      </c>
      <c r="Y70" s="201">
        <v>0</v>
      </c>
      <c r="Z70">
        <v>0</v>
      </c>
      <c r="AA70" s="201">
        <v>6.67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47.46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68.42</v>
      </c>
      <c r="AQ70" s="201">
        <v>22.1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86.82</v>
      </c>
      <c r="L71" s="201">
        <v>41.88</v>
      </c>
      <c r="M71" s="201">
        <v>0</v>
      </c>
      <c r="N71" s="201">
        <v>29.1</v>
      </c>
      <c r="O71" s="201">
        <v>48.86</v>
      </c>
      <c r="P71" s="201">
        <v>66.790000000000006</v>
      </c>
      <c r="Q71" s="201">
        <v>5.34</v>
      </c>
      <c r="R71" s="201">
        <v>10.39</v>
      </c>
      <c r="S71" s="201">
        <v>6.47</v>
      </c>
      <c r="T71" s="201">
        <v>0</v>
      </c>
      <c r="U71" s="201">
        <v>220.14</v>
      </c>
      <c r="V71" s="201">
        <v>2.4500000000000002</v>
      </c>
      <c r="W71" s="201">
        <v>11.37</v>
      </c>
      <c r="X71" s="201">
        <v>36.340000000000003</v>
      </c>
      <c r="Y71" s="201">
        <v>0</v>
      </c>
      <c r="Z71">
        <v>0</v>
      </c>
      <c r="AA71" s="201">
        <v>6.67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47.46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68.42</v>
      </c>
      <c r="AQ71" s="201">
        <v>22.1</v>
      </c>
      <c r="AR71" s="201">
        <v>25.3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86.82</v>
      </c>
      <c r="L72" s="201">
        <v>41.88</v>
      </c>
      <c r="M72" s="201">
        <v>0</v>
      </c>
      <c r="N72" s="201">
        <v>29.1</v>
      </c>
      <c r="O72" s="201">
        <v>48.86</v>
      </c>
      <c r="P72" s="201">
        <v>66.790000000000006</v>
      </c>
      <c r="Q72" s="201">
        <v>5.34</v>
      </c>
      <c r="R72" s="201">
        <v>10.39</v>
      </c>
      <c r="S72" s="201">
        <v>6.47</v>
      </c>
      <c r="T72" s="201">
        <v>0</v>
      </c>
      <c r="U72" s="201">
        <v>220.14</v>
      </c>
      <c r="V72" s="201">
        <v>2.4500000000000002</v>
      </c>
      <c r="W72" s="201">
        <v>11.37</v>
      </c>
      <c r="X72" s="201">
        <v>36.340000000000003</v>
      </c>
      <c r="Y72" s="201">
        <v>0</v>
      </c>
      <c r="Z72">
        <v>0</v>
      </c>
      <c r="AA72" s="201">
        <v>6.67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47.46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68.42</v>
      </c>
      <c r="AQ72" s="201">
        <v>22.1</v>
      </c>
      <c r="AR72" s="201">
        <v>19.84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86.82</v>
      </c>
      <c r="L73" s="201">
        <v>63.28</v>
      </c>
      <c r="M73" s="201">
        <v>0</v>
      </c>
      <c r="N73" s="201">
        <v>29.1</v>
      </c>
      <c r="O73" s="201">
        <v>48.86</v>
      </c>
      <c r="P73" s="201">
        <v>66.790000000000006</v>
      </c>
      <c r="Q73" s="201">
        <v>5.34</v>
      </c>
      <c r="R73" s="201">
        <v>10.39</v>
      </c>
      <c r="S73" s="201">
        <v>6.47</v>
      </c>
      <c r="T73" s="201">
        <v>0</v>
      </c>
      <c r="U73" s="201">
        <v>220.14</v>
      </c>
      <c r="V73" s="201">
        <v>2.4500000000000002</v>
      </c>
      <c r="W73" s="201">
        <v>11.37</v>
      </c>
      <c r="X73" s="201">
        <v>36.340000000000003</v>
      </c>
      <c r="Y73" s="201">
        <v>0</v>
      </c>
      <c r="Z73">
        <v>0</v>
      </c>
      <c r="AA73" s="201">
        <v>6.67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47.46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68.42</v>
      </c>
      <c r="AQ73" s="201">
        <v>22.1</v>
      </c>
      <c r="AR73" s="201">
        <v>11.54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86.82</v>
      </c>
      <c r="L74" s="201">
        <v>63.27</v>
      </c>
      <c r="M74" s="201">
        <v>0</v>
      </c>
      <c r="N74" s="201">
        <v>29.1</v>
      </c>
      <c r="O74" s="201">
        <v>48.86</v>
      </c>
      <c r="P74" s="201">
        <v>66.790000000000006</v>
      </c>
      <c r="Q74" s="201">
        <v>5.34</v>
      </c>
      <c r="R74" s="201">
        <v>10.39</v>
      </c>
      <c r="S74" s="201">
        <v>6.47</v>
      </c>
      <c r="T74" s="201">
        <v>0</v>
      </c>
      <c r="U74" s="201">
        <v>220.14</v>
      </c>
      <c r="V74" s="201">
        <v>2.4500000000000002</v>
      </c>
      <c r="W74" s="201">
        <v>11.37</v>
      </c>
      <c r="X74" s="201">
        <v>36.340000000000003</v>
      </c>
      <c r="Y74" s="201">
        <v>0</v>
      </c>
      <c r="Z74">
        <v>0</v>
      </c>
      <c r="AA74" s="201">
        <v>6.67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47.46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68.42</v>
      </c>
      <c r="AQ74" s="201">
        <v>22.1</v>
      </c>
      <c r="AR74" s="201">
        <v>5.54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86.82</v>
      </c>
      <c r="L75" s="201">
        <v>48.23</v>
      </c>
      <c r="M75" s="201">
        <v>0</v>
      </c>
      <c r="N75" s="201">
        <v>29.1</v>
      </c>
      <c r="O75" s="201">
        <v>48.86</v>
      </c>
      <c r="P75" s="201">
        <v>66.790000000000006</v>
      </c>
      <c r="Q75" s="201">
        <v>4.63</v>
      </c>
      <c r="R75" s="201">
        <v>10.39</v>
      </c>
      <c r="S75" s="201">
        <v>3.9</v>
      </c>
      <c r="T75" s="201">
        <v>0</v>
      </c>
      <c r="U75" s="201">
        <v>220.14</v>
      </c>
      <c r="V75" s="201">
        <v>2.4500000000000002</v>
      </c>
      <c r="W75" s="201">
        <v>11.37</v>
      </c>
      <c r="X75" s="201">
        <v>36.340000000000003</v>
      </c>
      <c r="Y75" s="201">
        <v>0</v>
      </c>
      <c r="Z75">
        <v>0</v>
      </c>
      <c r="AA75" s="201">
        <v>7.02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45.42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68.42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86.82</v>
      </c>
      <c r="L76" s="201">
        <v>44.33</v>
      </c>
      <c r="M76" s="201">
        <v>0</v>
      </c>
      <c r="N76" s="201">
        <v>29.1</v>
      </c>
      <c r="O76" s="201">
        <v>48.86</v>
      </c>
      <c r="P76" s="201">
        <v>66.790000000000006</v>
      </c>
      <c r="Q76" s="201">
        <v>2.97</v>
      </c>
      <c r="R76" s="201">
        <v>10.39</v>
      </c>
      <c r="S76" s="201">
        <v>3.86</v>
      </c>
      <c r="T76" s="201">
        <v>0</v>
      </c>
      <c r="U76" s="201">
        <v>220.14</v>
      </c>
      <c r="V76" s="201">
        <v>2.4500000000000002</v>
      </c>
      <c r="W76" s="201">
        <v>11.37</v>
      </c>
      <c r="X76" s="201">
        <v>36.340000000000003</v>
      </c>
      <c r="Y76" s="201">
        <v>0</v>
      </c>
      <c r="Z76">
        <v>0</v>
      </c>
      <c r="AA76" s="201">
        <v>7.02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45.42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68.42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86.82</v>
      </c>
      <c r="L77" s="201">
        <v>30.48</v>
      </c>
      <c r="M77" s="201">
        <v>0</v>
      </c>
      <c r="N77" s="201">
        <v>29.1</v>
      </c>
      <c r="O77" s="201">
        <v>48.86</v>
      </c>
      <c r="P77" s="201">
        <v>66.790000000000006</v>
      </c>
      <c r="Q77" s="201">
        <v>2.89</v>
      </c>
      <c r="R77" s="201">
        <v>10.39</v>
      </c>
      <c r="S77" s="201">
        <v>3.86</v>
      </c>
      <c r="T77" s="201">
        <v>0</v>
      </c>
      <c r="U77" s="201">
        <v>220.14</v>
      </c>
      <c r="V77" s="201">
        <v>2.4500000000000002</v>
      </c>
      <c r="W77" s="201">
        <v>11.37</v>
      </c>
      <c r="X77" s="201">
        <v>36.340000000000003</v>
      </c>
      <c r="Y77" s="201">
        <v>0</v>
      </c>
      <c r="Z77">
        <v>0</v>
      </c>
      <c r="AA77" s="201">
        <v>7.02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68.42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86.82</v>
      </c>
      <c r="L78" s="201">
        <v>32.799999999999997</v>
      </c>
      <c r="M78" s="201">
        <v>0</v>
      </c>
      <c r="N78" s="201">
        <v>29.1</v>
      </c>
      <c r="O78" s="201">
        <v>48.86</v>
      </c>
      <c r="P78" s="201">
        <v>66.790000000000006</v>
      </c>
      <c r="Q78" s="201">
        <v>2.89</v>
      </c>
      <c r="R78" s="201">
        <v>10.39</v>
      </c>
      <c r="S78" s="201">
        <v>3.86</v>
      </c>
      <c r="T78" s="201">
        <v>0</v>
      </c>
      <c r="U78" s="201">
        <v>220.14</v>
      </c>
      <c r="V78" s="201">
        <v>2.4500000000000002</v>
      </c>
      <c r="W78" s="201">
        <v>11.37</v>
      </c>
      <c r="X78" s="201">
        <v>36.340000000000003</v>
      </c>
      <c r="Y78" s="201">
        <v>0</v>
      </c>
      <c r="Z78">
        <v>0</v>
      </c>
      <c r="AA78" s="201">
        <v>7.02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68.42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86.82</v>
      </c>
      <c r="L79" s="201">
        <v>59.91</v>
      </c>
      <c r="M79" s="201">
        <v>0</v>
      </c>
      <c r="N79" s="201">
        <v>29.1</v>
      </c>
      <c r="O79" s="201">
        <v>48.86</v>
      </c>
      <c r="P79" s="201">
        <v>66.790000000000006</v>
      </c>
      <c r="Q79" s="201">
        <v>5.34</v>
      </c>
      <c r="R79" s="201">
        <v>10.39</v>
      </c>
      <c r="S79" s="201">
        <v>6.47</v>
      </c>
      <c r="T79" s="201">
        <v>0</v>
      </c>
      <c r="U79" s="201">
        <v>220.14</v>
      </c>
      <c r="V79" s="201">
        <v>2.4500000000000002</v>
      </c>
      <c r="W79" s="201">
        <v>11.37</v>
      </c>
      <c r="X79" s="201">
        <v>36.340000000000003</v>
      </c>
      <c r="Y79" s="201">
        <v>0</v>
      </c>
      <c r="Z79">
        <v>0</v>
      </c>
      <c r="AA79" s="201">
        <v>7.73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68.42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86.82</v>
      </c>
      <c r="L80" s="201">
        <v>33.119999999999997</v>
      </c>
      <c r="M80" s="201">
        <v>0</v>
      </c>
      <c r="N80" s="201">
        <v>29.1</v>
      </c>
      <c r="O80" s="201">
        <v>48.86</v>
      </c>
      <c r="P80" s="201">
        <v>66.790000000000006</v>
      </c>
      <c r="Q80" s="201">
        <v>5.34</v>
      </c>
      <c r="R80" s="201">
        <v>10.39</v>
      </c>
      <c r="S80" s="201">
        <v>6.47</v>
      </c>
      <c r="T80" s="201">
        <v>0</v>
      </c>
      <c r="U80" s="201">
        <v>220.14</v>
      </c>
      <c r="V80" s="201">
        <v>2.4500000000000002</v>
      </c>
      <c r="W80" s="201">
        <v>11.37</v>
      </c>
      <c r="X80" s="201">
        <v>36.340000000000003</v>
      </c>
      <c r="Y80" s="201">
        <v>0</v>
      </c>
      <c r="Z80">
        <v>0</v>
      </c>
      <c r="AA80" s="201">
        <v>7.73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68.42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91.73</v>
      </c>
      <c r="L81" s="201">
        <v>32.799999999999997</v>
      </c>
      <c r="M81" s="201">
        <v>0</v>
      </c>
      <c r="N81" s="201">
        <v>29.1</v>
      </c>
      <c r="O81" s="201">
        <v>48.86</v>
      </c>
      <c r="P81" s="201">
        <v>66.790000000000006</v>
      </c>
      <c r="Q81" s="201">
        <v>5.34</v>
      </c>
      <c r="R81" s="201">
        <v>10.39</v>
      </c>
      <c r="S81" s="201">
        <v>6.47</v>
      </c>
      <c r="T81" s="201">
        <v>0</v>
      </c>
      <c r="U81" s="201">
        <v>220.14</v>
      </c>
      <c r="V81" s="201">
        <v>2.4500000000000002</v>
      </c>
      <c r="W81" s="201">
        <v>11.37</v>
      </c>
      <c r="X81" s="201">
        <v>36.340000000000003</v>
      </c>
      <c r="Y81" s="201">
        <v>0</v>
      </c>
      <c r="Z81">
        <v>0</v>
      </c>
      <c r="AA81" s="201">
        <v>7.73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68.42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86.82</v>
      </c>
      <c r="L82" s="201">
        <v>32.799999999999997</v>
      </c>
      <c r="M82" s="201">
        <v>0</v>
      </c>
      <c r="N82" s="201">
        <v>29.1</v>
      </c>
      <c r="O82" s="201">
        <v>48.86</v>
      </c>
      <c r="P82" s="201">
        <v>66.790000000000006</v>
      </c>
      <c r="Q82" s="201">
        <v>5.34</v>
      </c>
      <c r="R82" s="201">
        <v>10.39</v>
      </c>
      <c r="S82" s="201">
        <v>6.47</v>
      </c>
      <c r="T82" s="201">
        <v>0</v>
      </c>
      <c r="U82" s="201">
        <v>220.14</v>
      </c>
      <c r="V82" s="201">
        <v>2.4500000000000002</v>
      </c>
      <c r="W82" s="201">
        <v>11.37</v>
      </c>
      <c r="X82" s="201">
        <v>36.340000000000003</v>
      </c>
      <c r="Y82" s="201">
        <v>0</v>
      </c>
      <c r="Z82">
        <v>0</v>
      </c>
      <c r="AA82" s="201">
        <v>7.73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68.42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86.82</v>
      </c>
      <c r="L83" s="201">
        <v>32.799999999999997</v>
      </c>
      <c r="M83" s="201">
        <v>0</v>
      </c>
      <c r="N83" s="201">
        <v>29.1</v>
      </c>
      <c r="O83" s="201">
        <v>48.86</v>
      </c>
      <c r="P83" s="201">
        <v>66.790000000000006</v>
      </c>
      <c r="Q83" s="201">
        <v>5.34</v>
      </c>
      <c r="R83" s="201">
        <v>10.39</v>
      </c>
      <c r="S83" s="201">
        <v>6.47</v>
      </c>
      <c r="T83" s="201">
        <v>0</v>
      </c>
      <c r="U83" s="201">
        <v>220.14</v>
      </c>
      <c r="V83" s="201">
        <v>2.4500000000000002</v>
      </c>
      <c r="W83" s="201">
        <v>11.37</v>
      </c>
      <c r="X83" s="201">
        <v>36.340000000000003</v>
      </c>
      <c r="Y83" s="201">
        <v>0</v>
      </c>
      <c r="Z83">
        <v>0</v>
      </c>
      <c r="AA83" s="201">
        <v>7.73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68.42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86.82</v>
      </c>
      <c r="L84" s="201">
        <v>32.799999999999997</v>
      </c>
      <c r="M84" s="201">
        <v>0</v>
      </c>
      <c r="N84" s="201">
        <v>29.1</v>
      </c>
      <c r="O84" s="201">
        <v>48.86</v>
      </c>
      <c r="P84" s="201">
        <v>66.790000000000006</v>
      </c>
      <c r="Q84" s="201">
        <v>5.34</v>
      </c>
      <c r="R84" s="201">
        <v>10.39</v>
      </c>
      <c r="S84" s="201">
        <v>6.47</v>
      </c>
      <c r="T84" s="201">
        <v>0</v>
      </c>
      <c r="U84" s="201">
        <v>220.14</v>
      </c>
      <c r="V84" s="201">
        <v>2.4500000000000002</v>
      </c>
      <c r="W84" s="201">
        <v>11.37</v>
      </c>
      <c r="X84" s="201">
        <v>36.340000000000003</v>
      </c>
      <c r="Y84" s="201">
        <v>0</v>
      </c>
      <c r="Z84">
        <v>0</v>
      </c>
      <c r="AA84" s="201">
        <v>7.73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68.42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86.82</v>
      </c>
      <c r="L85" s="201">
        <v>32.799999999999997</v>
      </c>
      <c r="M85" s="201">
        <v>0</v>
      </c>
      <c r="N85" s="201">
        <v>29.1</v>
      </c>
      <c r="O85" s="201">
        <v>48.86</v>
      </c>
      <c r="P85" s="201">
        <v>66.790000000000006</v>
      </c>
      <c r="Q85" s="201">
        <v>5.34</v>
      </c>
      <c r="R85" s="201">
        <v>10.39</v>
      </c>
      <c r="S85" s="201">
        <v>6.47</v>
      </c>
      <c r="T85" s="201">
        <v>0</v>
      </c>
      <c r="U85" s="201">
        <v>220.14</v>
      </c>
      <c r="V85" s="201">
        <v>2.4500000000000002</v>
      </c>
      <c r="W85" s="201">
        <v>11.37</v>
      </c>
      <c r="X85" s="201">
        <v>36.340000000000003</v>
      </c>
      <c r="Y85" s="201">
        <v>0</v>
      </c>
      <c r="Z85">
        <v>0</v>
      </c>
      <c r="AA85" s="201">
        <v>7.73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68.42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86.82</v>
      </c>
      <c r="L86" s="201">
        <v>32.799999999999997</v>
      </c>
      <c r="M86" s="201">
        <v>0</v>
      </c>
      <c r="N86" s="201">
        <v>29.1</v>
      </c>
      <c r="O86" s="201">
        <v>48.86</v>
      </c>
      <c r="P86" s="201">
        <v>66.790000000000006</v>
      </c>
      <c r="Q86" s="201">
        <v>5.34</v>
      </c>
      <c r="R86" s="201">
        <v>10.39</v>
      </c>
      <c r="S86" s="201">
        <v>6.47</v>
      </c>
      <c r="T86" s="201">
        <v>0</v>
      </c>
      <c r="U86" s="201">
        <v>220.14</v>
      </c>
      <c r="V86" s="201">
        <v>2.4500000000000002</v>
      </c>
      <c r="W86" s="201">
        <v>11.37</v>
      </c>
      <c r="X86" s="201">
        <v>36.340000000000003</v>
      </c>
      <c r="Y86" s="201">
        <v>0</v>
      </c>
      <c r="Z86">
        <v>0</v>
      </c>
      <c r="AA86" s="201">
        <v>7.73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68.42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87.79</v>
      </c>
      <c r="L87" s="201">
        <v>34.729999999999997</v>
      </c>
      <c r="M87" s="201">
        <v>0</v>
      </c>
      <c r="N87" s="201">
        <v>29.1</v>
      </c>
      <c r="O87" s="201">
        <v>48.86</v>
      </c>
      <c r="P87" s="201">
        <v>66.790000000000006</v>
      </c>
      <c r="Q87" s="201">
        <v>5.34</v>
      </c>
      <c r="R87" s="201">
        <v>10.39</v>
      </c>
      <c r="S87" s="201">
        <v>6.47</v>
      </c>
      <c r="T87" s="201">
        <v>0</v>
      </c>
      <c r="U87" s="201">
        <v>220.14</v>
      </c>
      <c r="V87" s="201">
        <v>2.4500000000000002</v>
      </c>
      <c r="W87" s="201">
        <v>11.37</v>
      </c>
      <c r="X87" s="201">
        <v>36.340000000000003</v>
      </c>
      <c r="Y87" s="201">
        <v>0</v>
      </c>
      <c r="Z87">
        <v>0</v>
      </c>
      <c r="AA87" s="201">
        <v>7.73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68.42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87.79</v>
      </c>
      <c r="L88" s="201">
        <v>34.729999999999997</v>
      </c>
      <c r="M88" s="201">
        <v>0</v>
      </c>
      <c r="N88" s="201">
        <v>29.1</v>
      </c>
      <c r="O88" s="201">
        <v>48.86</v>
      </c>
      <c r="P88" s="201">
        <v>66.790000000000006</v>
      </c>
      <c r="Q88" s="201">
        <v>5.34</v>
      </c>
      <c r="R88" s="201">
        <v>10.39</v>
      </c>
      <c r="S88" s="201">
        <v>6.47</v>
      </c>
      <c r="T88" s="201">
        <v>0</v>
      </c>
      <c r="U88" s="201">
        <v>220.14</v>
      </c>
      <c r="V88" s="201">
        <v>2.4500000000000002</v>
      </c>
      <c r="W88" s="201">
        <v>11.37</v>
      </c>
      <c r="X88" s="201">
        <v>36.340000000000003</v>
      </c>
      <c r="Y88" s="201">
        <v>0</v>
      </c>
      <c r="Z88">
        <v>0</v>
      </c>
      <c r="AA88" s="201">
        <v>7.73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68.42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87.79</v>
      </c>
      <c r="L89" s="201">
        <v>60.28</v>
      </c>
      <c r="M89" s="201">
        <v>0</v>
      </c>
      <c r="N89" s="201">
        <v>29.1</v>
      </c>
      <c r="O89" s="201">
        <v>48.86</v>
      </c>
      <c r="P89" s="201">
        <v>66.790000000000006</v>
      </c>
      <c r="Q89" s="201">
        <v>5.34</v>
      </c>
      <c r="R89" s="201">
        <v>10.39</v>
      </c>
      <c r="S89" s="201">
        <v>6.47</v>
      </c>
      <c r="T89" s="201">
        <v>0</v>
      </c>
      <c r="U89" s="201">
        <v>220.14</v>
      </c>
      <c r="V89" s="201">
        <v>2.67</v>
      </c>
      <c r="W89" s="201">
        <v>11.37</v>
      </c>
      <c r="X89" s="201">
        <v>36.340000000000003</v>
      </c>
      <c r="Y89" s="201">
        <v>0</v>
      </c>
      <c r="Z89">
        <v>0</v>
      </c>
      <c r="AA89" s="201">
        <v>7.73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68.42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87.79</v>
      </c>
      <c r="L90" s="201">
        <v>63.27</v>
      </c>
      <c r="M90" s="201">
        <v>0</v>
      </c>
      <c r="N90" s="201">
        <v>29.1</v>
      </c>
      <c r="O90" s="201">
        <v>48.86</v>
      </c>
      <c r="P90" s="201">
        <v>66.790000000000006</v>
      </c>
      <c r="Q90" s="201">
        <v>5.34</v>
      </c>
      <c r="R90" s="201">
        <v>10.39</v>
      </c>
      <c r="S90" s="201">
        <v>6.47</v>
      </c>
      <c r="T90" s="201">
        <v>0</v>
      </c>
      <c r="U90" s="201">
        <v>220.14</v>
      </c>
      <c r="V90" s="201">
        <v>2.73</v>
      </c>
      <c r="W90" s="201">
        <v>11.37</v>
      </c>
      <c r="X90" s="201">
        <v>36.340000000000003</v>
      </c>
      <c r="Y90" s="201">
        <v>0</v>
      </c>
      <c r="Z90">
        <v>0</v>
      </c>
      <c r="AA90" s="201">
        <v>7.73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68.42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87.79</v>
      </c>
      <c r="L91" s="201">
        <v>63.27</v>
      </c>
      <c r="M91" s="201">
        <v>0</v>
      </c>
      <c r="N91" s="201">
        <v>29.1</v>
      </c>
      <c r="O91" s="201">
        <v>48.86</v>
      </c>
      <c r="P91" s="201">
        <v>66.790000000000006</v>
      </c>
      <c r="Q91" s="201">
        <v>5.34</v>
      </c>
      <c r="R91" s="201">
        <v>10.39</v>
      </c>
      <c r="S91" s="201">
        <v>6.47</v>
      </c>
      <c r="T91" s="201">
        <v>0</v>
      </c>
      <c r="U91" s="201">
        <v>220.14</v>
      </c>
      <c r="V91" s="201">
        <v>2.73</v>
      </c>
      <c r="W91" s="201">
        <v>11.37</v>
      </c>
      <c r="X91" s="201">
        <v>36.340000000000003</v>
      </c>
      <c r="Y91" s="201">
        <v>0</v>
      </c>
      <c r="Z91">
        <v>0</v>
      </c>
      <c r="AA91" s="201">
        <v>7.73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68.42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87.79</v>
      </c>
      <c r="L92" s="201">
        <v>63.27</v>
      </c>
      <c r="M92" s="201">
        <v>0</v>
      </c>
      <c r="N92" s="201">
        <v>29.1</v>
      </c>
      <c r="O92" s="201">
        <v>48.86</v>
      </c>
      <c r="P92" s="201">
        <v>66.790000000000006</v>
      </c>
      <c r="Q92" s="201">
        <v>5.34</v>
      </c>
      <c r="R92" s="201">
        <v>10.39</v>
      </c>
      <c r="S92" s="201">
        <v>6.47</v>
      </c>
      <c r="T92" s="201">
        <v>0</v>
      </c>
      <c r="U92" s="201">
        <v>220.14</v>
      </c>
      <c r="V92" s="201">
        <v>2.73</v>
      </c>
      <c r="W92" s="201">
        <v>11.37</v>
      </c>
      <c r="X92" s="201">
        <v>36.340000000000003</v>
      </c>
      <c r="Y92" s="201">
        <v>0</v>
      </c>
      <c r="Z92">
        <v>0</v>
      </c>
      <c r="AA92" s="201">
        <v>7.73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68.42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158.33000000000001</v>
      </c>
      <c r="L93" s="201">
        <v>63.27</v>
      </c>
      <c r="M93" s="201">
        <v>0</v>
      </c>
      <c r="N93" s="201">
        <v>29.1</v>
      </c>
      <c r="O93" s="201">
        <v>48.86</v>
      </c>
      <c r="P93" s="201">
        <v>66.790000000000006</v>
      </c>
      <c r="Q93" s="201">
        <v>5.34</v>
      </c>
      <c r="R93" s="201">
        <v>10.39</v>
      </c>
      <c r="S93" s="201">
        <v>6.47</v>
      </c>
      <c r="T93" s="201">
        <v>0</v>
      </c>
      <c r="U93" s="201">
        <v>220.14</v>
      </c>
      <c r="V93" s="201">
        <v>2.73</v>
      </c>
      <c r="W93" s="201">
        <v>11.37</v>
      </c>
      <c r="X93" s="201">
        <v>36.340000000000003</v>
      </c>
      <c r="Y93" s="201">
        <v>0</v>
      </c>
      <c r="Z93">
        <v>0</v>
      </c>
      <c r="AA93" s="201">
        <v>7.73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68.42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158.33000000000001</v>
      </c>
      <c r="L94" s="201">
        <v>63.27</v>
      </c>
      <c r="M94" s="201">
        <v>0</v>
      </c>
      <c r="N94" s="201">
        <v>29.1</v>
      </c>
      <c r="O94" s="201">
        <v>48.86</v>
      </c>
      <c r="P94" s="201">
        <v>66.790000000000006</v>
      </c>
      <c r="Q94" s="201">
        <v>5.34</v>
      </c>
      <c r="R94" s="201">
        <v>10.39</v>
      </c>
      <c r="S94" s="201">
        <v>6.47</v>
      </c>
      <c r="T94" s="201">
        <v>0</v>
      </c>
      <c r="U94" s="201">
        <v>220.14</v>
      </c>
      <c r="V94" s="201">
        <v>2.73</v>
      </c>
      <c r="W94" s="201">
        <v>11.37</v>
      </c>
      <c r="X94" s="201">
        <v>36.340000000000003</v>
      </c>
      <c r="Y94" s="201">
        <v>0</v>
      </c>
      <c r="Z94">
        <v>0</v>
      </c>
      <c r="AA94" s="201">
        <v>7.73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68.42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158.33000000000001</v>
      </c>
      <c r="L95" s="201">
        <v>63.27</v>
      </c>
      <c r="M95" s="201">
        <v>0</v>
      </c>
      <c r="N95" s="201">
        <v>29.1</v>
      </c>
      <c r="O95" s="201">
        <v>48.86</v>
      </c>
      <c r="P95" s="201">
        <v>66.790000000000006</v>
      </c>
      <c r="Q95" s="201">
        <v>5.34</v>
      </c>
      <c r="R95" s="201">
        <v>10.39</v>
      </c>
      <c r="S95" s="201">
        <v>6.47</v>
      </c>
      <c r="T95" s="201">
        <v>0</v>
      </c>
      <c r="U95" s="201">
        <v>220.14</v>
      </c>
      <c r="V95" s="201">
        <v>2.73</v>
      </c>
      <c r="W95" s="201">
        <v>11.37</v>
      </c>
      <c r="X95" s="201">
        <v>36.340000000000003</v>
      </c>
      <c r="Y95" s="201">
        <v>0</v>
      </c>
      <c r="Z95">
        <v>0</v>
      </c>
      <c r="AA95" s="201">
        <v>7.73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68.42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158.33000000000001</v>
      </c>
      <c r="L96" s="201">
        <v>63.27</v>
      </c>
      <c r="M96" s="201">
        <v>0</v>
      </c>
      <c r="N96" s="201">
        <v>29.1</v>
      </c>
      <c r="O96" s="201">
        <v>48.86</v>
      </c>
      <c r="P96" s="201">
        <v>66.790000000000006</v>
      </c>
      <c r="Q96" s="201">
        <v>5.34</v>
      </c>
      <c r="R96" s="201">
        <v>10.39</v>
      </c>
      <c r="S96" s="201">
        <v>6.47</v>
      </c>
      <c r="T96" s="201">
        <v>0</v>
      </c>
      <c r="U96" s="201">
        <v>220.14</v>
      </c>
      <c r="V96" s="201">
        <v>2.73</v>
      </c>
      <c r="W96" s="201">
        <v>11.37</v>
      </c>
      <c r="X96" s="201">
        <v>36.340000000000003</v>
      </c>
      <c r="Y96" s="201">
        <v>0</v>
      </c>
      <c r="Z96">
        <v>0</v>
      </c>
      <c r="AA96" s="201">
        <v>7.73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68.42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149.74</v>
      </c>
      <c r="L97" s="201">
        <v>63.27</v>
      </c>
      <c r="M97" s="201">
        <v>0</v>
      </c>
      <c r="N97" s="201">
        <v>29.1</v>
      </c>
      <c r="O97" s="201">
        <v>48.86</v>
      </c>
      <c r="P97" s="201">
        <v>66.790000000000006</v>
      </c>
      <c r="Q97" s="201">
        <v>5.34</v>
      </c>
      <c r="R97" s="201">
        <v>10.39</v>
      </c>
      <c r="S97" s="201">
        <v>6.47</v>
      </c>
      <c r="T97" s="201">
        <v>0</v>
      </c>
      <c r="U97" s="201">
        <v>220.14</v>
      </c>
      <c r="V97" s="201">
        <v>2.73</v>
      </c>
      <c r="W97" s="201">
        <v>11.37</v>
      </c>
      <c r="X97" s="201">
        <v>36.340000000000003</v>
      </c>
      <c r="Y97" s="201">
        <v>0</v>
      </c>
      <c r="Z97">
        <v>0</v>
      </c>
      <c r="AA97" s="201">
        <v>7.73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68.42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158.33000000000001</v>
      </c>
      <c r="L98" s="201">
        <v>63.27</v>
      </c>
      <c r="M98" s="201">
        <v>0</v>
      </c>
      <c r="N98" s="201">
        <v>29.1</v>
      </c>
      <c r="O98" s="201">
        <v>48.86</v>
      </c>
      <c r="P98" s="201">
        <v>66.790000000000006</v>
      </c>
      <c r="Q98" s="201">
        <v>5.34</v>
      </c>
      <c r="R98" s="201">
        <v>10.39</v>
      </c>
      <c r="S98" s="201">
        <v>6.47</v>
      </c>
      <c r="T98" s="201">
        <v>0</v>
      </c>
      <c r="U98" s="201">
        <v>220.14</v>
      </c>
      <c r="V98" s="201">
        <v>2.73</v>
      </c>
      <c r="W98" s="201">
        <v>11.37</v>
      </c>
      <c r="X98" s="201">
        <v>36.340000000000003</v>
      </c>
      <c r="Y98" s="201">
        <v>0</v>
      </c>
      <c r="Z98">
        <v>0</v>
      </c>
      <c r="AA98" s="201">
        <v>7.73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68.42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2.3805799999999984</v>
      </c>
      <c r="L99">
        <f t="shared" si="0"/>
        <v>0.98889500000000063</v>
      </c>
      <c r="M99">
        <f t="shared" si="0"/>
        <v>0</v>
      </c>
      <c r="N99">
        <f t="shared" si="0"/>
        <v>0.6986524999999989</v>
      </c>
      <c r="O99">
        <f t="shared" si="0"/>
        <v>1.1718649999999997</v>
      </c>
      <c r="P99">
        <f t="shared" si="0"/>
        <v>1.6029599999999993</v>
      </c>
      <c r="Q99">
        <f t="shared" si="0"/>
        <v>9.1347499999999929E-2</v>
      </c>
      <c r="R99">
        <f t="shared" si="0"/>
        <v>0.20495500000000003</v>
      </c>
      <c r="S99">
        <f t="shared" si="0"/>
        <v>0.11505750000000017</v>
      </c>
      <c r="T99">
        <f t="shared" si="0"/>
        <v>0</v>
      </c>
      <c r="U99">
        <f t="shared" si="0"/>
        <v>5.2833599999999921</v>
      </c>
      <c r="V99">
        <f t="shared" si="0"/>
        <v>5.9669999999999938E-2</v>
      </c>
      <c r="W99">
        <f t="shared" si="0"/>
        <v>0.25058999999999998</v>
      </c>
      <c r="X99">
        <f t="shared" si="0"/>
        <v>0.80766250000000095</v>
      </c>
      <c r="Y99">
        <f t="shared" si="0"/>
        <v>0</v>
      </c>
      <c r="Z99">
        <f t="shared" si="0"/>
        <v>0</v>
      </c>
      <c r="AA99">
        <f t="shared" si="0"/>
        <v>0.17334500000000008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1.1871950000000007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1.4465150000000013</v>
      </c>
      <c r="AQ99">
        <f t="shared" si="0"/>
        <v>0.40656249999999983</v>
      </c>
      <c r="AR99">
        <f t="shared" si="0"/>
        <v>0.27617499999999978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9.0299999999999994</v>
      </c>
      <c r="L3" s="201">
        <v>561.03</v>
      </c>
      <c r="M3" s="201">
        <v>27.22</v>
      </c>
      <c r="N3" s="201">
        <v>35.14</v>
      </c>
      <c r="O3" s="201">
        <v>0</v>
      </c>
      <c r="P3" s="201">
        <v>41.34</v>
      </c>
      <c r="Q3" s="201">
        <v>6.46</v>
      </c>
      <c r="R3" s="201">
        <v>12.55</v>
      </c>
      <c r="S3" s="201">
        <v>7.81</v>
      </c>
      <c r="T3" s="201">
        <v>0</v>
      </c>
      <c r="U3" s="201">
        <v>123.95</v>
      </c>
      <c r="V3" s="201">
        <v>2.96</v>
      </c>
      <c r="W3" s="201">
        <v>13.74</v>
      </c>
      <c r="X3" s="201">
        <v>43.89</v>
      </c>
      <c r="Y3" s="201">
        <v>0</v>
      </c>
      <c r="Z3">
        <v>0</v>
      </c>
      <c r="AA3" s="201">
        <v>10.09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</v>
      </c>
      <c r="AQ3" s="201">
        <v>26.69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561.03</v>
      </c>
      <c r="M4" s="201">
        <v>27.22</v>
      </c>
      <c r="N4" s="201">
        <v>35.14</v>
      </c>
      <c r="O4" s="201">
        <v>0</v>
      </c>
      <c r="P4" s="201">
        <v>41.34</v>
      </c>
      <c r="Q4" s="201">
        <v>6.46</v>
      </c>
      <c r="R4" s="201">
        <v>12.55</v>
      </c>
      <c r="S4" s="201">
        <v>7.81</v>
      </c>
      <c r="T4" s="201">
        <v>0</v>
      </c>
      <c r="U4" s="201">
        <v>123.95</v>
      </c>
      <c r="V4" s="201">
        <v>2.96</v>
      </c>
      <c r="W4" s="201">
        <v>13.74</v>
      </c>
      <c r="X4" s="201">
        <v>43.89</v>
      </c>
      <c r="Y4" s="201">
        <v>0</v>
      </c>
      <c r="Z4">
        <v>0</v>
      </c>
      <c r="AA4" s="201">
        <v>10.09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</v>
      </c>
      <c r="AQ4" s="201">
        <v>26.69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561.03</v>
      </c>
      <c r="M5" s="201">
        <v>27.22</v>
      </c>
      <c r="N5" s="201">
        <v>35.14</v>
      </c>
      <c r="O5" s="201">
        <v>0</v>
      </c>
      <c r="P5" s="201">
        <v>41.34</v>
      </c>
      <c r="Q5" s="201">
        <v>6.46</v>
      </c>
      <c r="R5" s="201">
        <v>12.55</v>
      </c>
      <c r="S5" s="201">
        <v>7.81</v>
      </c>
      <c r="T5" s="201">
        <v>0</v>
      </c>
      <c r="U5" s="201">
        <v>123.95</v>
      </c>
      <c r="V5" s="201">
        <v>2.96</v>
      </c>
      <c r="W5" s="201">
        <v>13.74</v>
      </c>
      <c r="X5" s="201">
        <v>43.89</v>
      </c>
      <c r="Y5" s="201">
        <v>0</v>
      </c>
      <c r="Z5">
        <v>0</v>
      </c>
      <c r="AA5" s="201">
        <v>10.09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</v>
      </c>
      <c r="AQ5" s="201">
        <v>26.69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561.03</v>
      </c>
      <c r="M6" s="201">
        <v>27.22</v>
      </c>
      <c r="N6" s="201">
        <v>35.14</v>
      </c>
      <c r="O6" s="201">
        <v>0</v>
      </c>
      <c r="P6" s="201">
        <v>41.34</v>
      </c>
      <c r="Q6" s="201">
        <v>6.46</v>
      </c>
      <c r="R6" s="201">
        <v>12.55</v>
      </c>
      <c r="S6" s="201">
        <v>7.81</v>
      </c>
      <c r="T6" s="201">
        <v>0</v>
      </c>
      <c r="U6" s="201">
        <v>123.95</v>
      </c>
      <c r="V6" s="201">
        <v>2.96</v>
      </c>
      <c r="W6" s="201">
        <v>13.74</v>
      </c>
      <c r="X6" s="201">
        <v>43.89</v>
      </c>
      <c r="Y6" s="201">
        <v>0</v>
      </c>
      <c r="Z6">
        <v>0</v>
      </c>
      <c r="AA6" s="201">
        <v>10.09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</v>
      </c>
      <c r="AQ6" s="201">
        <v>26.69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561.03</v>
      </c>
      <c r="M7" s="201">
        <v>27.22</v>
      </c>
      <c r="N7" s="201">
        <v>35.14</v>
      </c>
      <c r="O7" s="201">
        <v>0</v>
      </c>
      <c r="P7" s="201">
        <v>41.34</v>
      </c>
      <c r="Q7" s="201">
        <v>6.46</v>
      </c>
      <c r="R7" s="201">
        <v>12.55</v>
      </c>
      <c r="S7" s="201">
        <v>7.81</v>
      </c>
      <c r="T7" s="201">
        <v>0</v>
      </c>
      <c r="U7" s="201">
        <v>123.95</v>
      </c>
      <c r="V7" s="201">
        <v>2.96</v>
      </c>
      <c r="W7" s="201">
        <v>13.74</v>
      </c>
      <c r="X7" s="201">
        <v>43.89</v>
      </c>
      <c r="Y7" s="201">
        <v>0</v>
      </c>
      <c r="Z7">
        <v>0</v>
      </c>
      <c r="AA7" s="201">
        <v>10.09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</v>
      </c>
      <c r="AQ7" s="201">
        <v>26.69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561.03</v>
      </c>
      <c r="M8" s="201">
        <v>27.22</v>
      </c>
      <c r="N8" s="201">
        <v>35.14</v>
      </c>
      <c r="O8" s="201">
        <v>0</v>
      </c>
      <c r="P8" s="201">
        <v>41.34</v>
      </c>
      <c r="Q8" s="201">
        <v>6.46</v>
      </c>
      <c r="R8" s="201">
        <v>12.55</v>
      </c>
      <c r="S8" s="201">
        <v>7.81</v>
      </c>
      <c r="T8" s="201">
        <v>0</v>
      </c>
      <c r="U8" s="201">
        <v>123.95</v>
      </c>
      <c r="V8" s="201">
        <v>2.96</v>
      </c>
      <c r="W8" s="201">
        <v>13.74</v>
      </c>
      <c r="X8" s="201">
        <v>43.89</v>
      </c>
      <c r="Y8" s="201">
        <v>0</v>
      </c>
      <c r="Z8">
        <v>0</v>
      </c>
      <c r="AA8" s="201">
        <v>10.09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</v>
      </c>
      <c r="AQ8" s="201">
        <v>26.69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561.03</v>
      </c>
      <c r="M9" s="201">
        <v>27.22</v>
      </c>
      <c r="N9" s="201">
        <v>35.14</v>
      </c>
      <c r="O9" s="201">
        <v>0</v>
      </c>
      <c r="P9" s="201">
        <v>41.34</v>
      </c>
      <c r="Q9" s="201">
        <v>6.46</v>
      </c>
      <c r="R9" s="201">
        <v>12.55</v>
      </c>
      <c r="S9" s="201">
        <v>7.81</v>
      </c>
      <c r="T9" s="201">
        <v>0</v>
      </c>
      <c r="U9" s="201">
        <v>123.95</v>
      </c>
      <c r="V9" s="201">
        <v>2.96</v>
      </c>
      <c r="W9" s="201">
        <v>13.74</v>
      </c>
      <c r="X9" s="201">
        <v>43.89</v>
      </c>
      <c r="Y9" s="201">
        <v>0</v>
      </c>
      <c r="Z9">
        <v>0</v>
      </c>
      <c r="AA9" s="201">
        <v>10.09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</v>
      </c>
      <c r="AQ9" s="201">
        <v>26.69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561.03</v>
      </c>
      <c r="M10" s="201">
        <v>27.22</v>
      </c>
      <c r="N10" s="201">
        <v>35.14</v>
      </c>
      <c r="O10" s="201">
        <v>0</v>
      </c>
      <c r="P10" s="201">
        <v>41.34</v>
      </c>
      <c r="Q10" s="201">
        <v>6.46</v>
      </c>
      <c r="R10" s="201">
        <v>12.55</v>
      </c>
      <c r="S10" s="201">
        <v>7.81</v>
      </c>
      <c r="T10" s="201">
        <v>0</v>
      </c>
      <c r="U10" s="201">
        <v>123.95</v>
      </c>
      <c r="V10" s="201">
        <v>2.96</v>
      </c>
      <c r="W10" s="201">
        <v>13.74</v>
      </c>
      <c r="X10" s="201">
        <v>43.89</v>
      </c>
      <c r="Y10" s="201">
        <v>0</v>
      </c>
      <c r="Z10">
        <v>0</v>
      </c>
      <c r="AA10" s="201">
        <v>10.09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</v>
      </c>
      <c r="AQ10" s="201">
        <v>26.69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5.79</v>
      </c>
      <c r="L11" s="201">
        <v>561.03</v>
      </c>
      <c r="M11" s="201">
        <v>27.22</v>
      </c>
      <c r="N11" s="201">
        <v>35.14</v>
      </c>
      <c r="O11" s="201">
        <v>0</v>
      </c>
      <c r="P11" s="201">
        <v>41.34</v>
      </c>
      <c r="Q11" s="201">
        <v>6.46</v>
      </c>
      <c r="R11" s="201">
        <v>12.55</v>
      </c>
      <c r="S11" s="201">
        <v>7.81</v>
      </c>
      <c r="T11" s="201">
        <v>0</v>
      </c>
      <c r="U11" s="201">
        <v>123.95</v>
      </c>
      <c r="V11" s="201">
        <v>2.96</v>
      </c>
      <c r="W11" s="201">
        <v>13.74</v>
      </c>
      <c r="X11" s="201">
        <v>43.89</v>
      </c>
      <c r="Y11" s="201">
        <v>0</v>
      </c>
      <c r="Z11">
        <v>0</v>
      </c>
      <c r="AA11" s="201">
        <v>10.09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</v>
      </c>
      <c r="AQ11" s="201">
        <v>26.69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5.79</v>
      </c>
      <c r="L12" s="201">
        <v>561.03</v>
      </c>
      <c r="M12" s="201">
        <v>27.22</v>
      </c>
      <c r="N12" s="201">
        <v>35.14</v>
      </c>
      <c r="O12" s="201">
        <v>0</v>
      </c>
      <c r="P12" s="201">
        <v>41.34</v>
      </c>
      <c r="Q12" s="201">
        <v>6.46</v>
      </c>
      <c r="R12" s="201">
        <v>12.55</v>
      </c>
      <c r="S12" s="201">
        <v>7.81</v>
      </c>
      <c r="T12" s="201">
        <v>0</v>
      </c>
      <c r="U12" s="201">
        <v>123.95</v>
      </c>
      <c r="V12" s="201">
        <v>2.96</v>
      </c>
      <c r="W12" s="201">
        <v>13.74</v>
      </c>
      <c r="X12" s="201">
        <v>43.89</v>
      </c>
      <c r="Y12" s="201">
        <v>0</v>
      </c>
      <c r="Z12">
        <v>0</v>
      </c>
      <c r="AA12" s="201">
        <v>10.09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</v>
      </c>
      <c r="AQ12" s="201">
        <v>26.69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7.28</v>
      </c>
      <c r="L13" s="201">
        <v>561.03</v>
      </c>
      <c r="M13" s="201">
        <v>27.22</v>
      </c>
      <c r="N13" s="201">
        <v>35.14</v>
      </c>
      <c r="O13" s="201">
        <v>0</v>
      </c>
      <c r="P13" s="201">
        <v>41.34</v>
      </c>
      <c r="Q13" s="201">
        <v>6.46</v>
      </c>
      <c r="R13" s="201">
        <v>12.55</v>
      </c>
      <c r="S13" s="201">
        <v>7.81</v>
      </c>
      <c r="T13" s="201">
        <v>0</v>
      </c>
      <c r="U13" s="201">
        <v>123.95</v>
      </c>
      <c r="V13" s="201">
        <v>2.96</v>
      </c>
      <c r="W13" s="201">
        <v>13.74</v>
      </c>
      <c r="X13" s="201">
        <v>43.89</v>
      </c>
      <c r="Y13" s="201">
        <v>0</v>
      </c>
      <c r="Z13">
        <v>0</v>
      </c>
      <c r="AA13" s="201">
        <v>10.09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</v>
      </c>
      <c r="AQ13" s="201">
        <v>26.94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5.82</v>
      </c>
      <c r="L14" s="201">
        <v>561.03</v>
      </c>
      <c r="M14" s="201">
        <v>27.22</v>
      </c>
      <c r="N14" s="201">
        <v>35.14</v>
      </c>
      <c r="O14" s="201">
        <v>0</v>
      </c>
      <c r="P14" s="201">
        <v>41.34</v>
      </c>
      <c r="Q14" s="201">
        <v>6.46</v>
      </c>
      <c r="R14" s="201">
        <v>12.55</v>
      </c>
      <c r="S14" s="201">
        <v>7.81</v>
      </c>
      <c r="T14" s="201">
        <v>0</v>
      </c>
      <c r="U14" s="201">
        <v>123.95</v>
      </c>
      <c r="V14" s="201">
        <v>2.96</v>
      </c>
      <c r="W14" s="201">
        <v>13.74</v>
      </c>
      <c r="X14" s="201">
        <v>43.89</v>
      </c>
      <c r="Y14" s="201">
        <v>0</v>
      </c>
      <c r="Z14">
        <v>0</v>
      </c>
      <c r="AA14" s="201">
        <v>10.09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</v>
      </c>
      <c r="AQ14" s="201">
        <v>26.94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5.79</v>
      </c>
      <c r="L15" s="201">
        <v>561.03</v>
      </c>
      <c r="M15" s="201">
        <v>27.22</v>
      </c>
      <c r="N15" s="201">
        <v>35.14</v>
      </c>
      <c r="O15" s="201">
        <v>0</v>
      </c>
      <c r="P15" s="201">
        <v>41.34</v>
      </c>
      <c r="Q15" s="201">
        <v>6.46</v>
      </c>
      <c r="R15" s="201">
        <v>12.55</v>
      </c>
      <c r="S15" s="201">
        <v>7.81</v>
      </c>
      <c r="T15" s="201">
        <v>0</v>
      </c>
      <c r="U15" s="201">
        <v>123.95</v>
      </c>
      <c r="V15" s="201">
        <v>2.96</v>
      </c>
      <c r="W15" s="201">
        <v>13.74</v>
      </c>
      <c r="X15" s="201">
        <v>43.89</v>
      </c>
      <c r="Y15" s="201">
        <v>0</v>
      </c>
      <c r="Z15">
        <v>0</v>
      </c>
      <c r="AA15" s="201">
        <v>10.09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75.2</v>
      </c>
      <c r="AQ15" s="201">
        <v>26.69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5.79</v>
      </c>
      <c r="L16" s="201">
        <v>561.03</v>
      </c>
      <c r="M16" s="201">
        <v>27.22</v>
      </c>
      <c r="N16" s="201">
        <v>35.14</v>
      </c>
      <c r="O16" s="201">
        <v>0</v>
      </c>
      <c r="P16" s="201">
        <v>41.34</v>
      </c>
      <c r="Q16" s="201">
        <v>6.46</v>
      </c>
      <c r="R16" s="201">
        <v>12.55</v>
      </c>
      <c r="S16" s="201">
        <v>7.81</v>
      </c>
      <c r="T16" s="201">
        <v>0</v>
      </c>
      <c r="U16" s="201">
        <v>123.95</v>
      </c>
      <c r="V16" s="201">
        <v>2.96</v>
      </c>
      <c r="W16" s="201">
        <v>13.74</v>
      </c>
      <c r="X16" s="201">
        <v>43.89</v>
      </c>
      <c r="Y16" s="201">
        <v>0</v>
      </c>
      <c r="Z16">
        <v>0</v>
      </c>
      <c r="AA16" s="201">
        <v>10.09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75.2</v>
      </c>
      <c r="AQ16" s="201">
        <v>26.69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5.79</v>
      </c>
      <c r="L17" s="201">
        <v>308.7</v>
      </c>
      <c r="M17" s="201">
        <v>27.22</v>
      </c>
      <c r="N17" s="201">
        <v>35.14</v>
      </c>
      <c r="O17" s="201">
        <v>0</v>
      </c>
      <c r="P17" s="201">
        <v>41.34</v>
      </c>
      <c r="Q17" s="201">
        <v>3.86</v>
      </c>
      <c r="R17" s="201">
        <v>12.55</v>
      </c>
      <c r="S17" s="201">
        <v>4.96</v>
      </c>
      <c r="T17" s="201">
        <v>0</v>
      </c>
      <c r="U17" s="201">
        <v>123.95</v>
      </c>
      <c r="V17" s="201">
        <v>2.96</v>
      </c>
      <c r="W17" s="201">
        <v>13.74</v>
      </c>
      <c r="X17" s="201">
        <v>43.89</v>
      </c>
      <c r="Y17" s="201">
        <v>0</v>
      </c>
      <c r="Z17">
        <v>0</v>
      </c>
      <c r="AA17" s="201">
        <v>10.09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75.2</v>
      </c>
      <c r="AQ17" s="201">
        <v>26.69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5.79</v>
      </c>
      <c r="L18" s="201">
        <v>308.7</v>
      </c>
      <c r="M18" s="201">
        <v>27.22</v>
      </c>
      <c r="N18" s="201">
        <v>35.14</v>
      </c>
      <c r="O18" s="201">
        <v>0</v>
      </c>
      <c r="P18" s="201">
        <v>41.34</v>
      </c>
      <c r="Q18" s="201">
        <v>3.86</v>
      </c>
      <c r="R18" s="201">
        <v>12.55</v>
      </c>
      <c r="S18" s="201">
        <v>4.82</v>
      </c>
      <c r="T18" s="201">
        <v>0</v>
      </c>
      <c r="U18" s="201">
        <v>123.95</v>
      </c>
      <c r="V18" s="201">
        <v>2.96</v>
      </c>
      <c r="W18" s="201">
        <v>13.74</v>
      </c>
      <c r="X18" s="201">
        <v>43.89</v>
      </c>
      <c r="Y18" s="201">
        <v>0</v>
      </c>
      <c r="Z18">
        <v>0</v>
      </c>
      <c r="AA18" s="201">
        <v>10.09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75.2</v>
      </c>
      <c r="AQ18" s="201">
        <v>26.69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5.79</v>
      </c>
      <c r="L19" s="201">
        <v>308.7</v>
      </c>
      <c r="M19" s="201">
        <v>27.22</v>
      </c>
      <c r="N19" s="201">
        <v>35.14</v>
      </c>
      <c r="O19" s="201">
        <v>0</v>
      </c>
      <c r="P19" s="201">
        <v>41.34</v>
      </c>
      <c r="Q19" s="201">
        <v>3.86</v>
      </c>
      <c r="R19" s="201">
        <v>12.55</v>
      </c>
      <c r="S19" s="201">
        <v>4.42</v>
      </c>
      <c r="T19" s="201">
        <v>0</v>
      </c>
      <c r="U19" s="201">
        <v>123.95</v>
      </c>
      <c r="V19" s="201">
        <v>2.96</v>
      </c>
      <c r="W19" s="201">
        <v>13.74</v>
      </c>
      <c r="X19" s="201">
        <v>43.89</v>
      </c>
      <c r="Y19" s="201">
        <v>0</v>
      </c>
      <c r="Z19">
        <v>0</v>
      </c>
      <c r="AA19" s="201">
        <v>10.09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75.2</v>
      </c>
      <c r="AQ19" s="201">
        <v>26.69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5.79</v>
      </c>
      <c r="L20" s="201">
        <v>308.7</v>
      </c>
      <c r="M20" s="201">
        <v>27.22</v>
      </c>
      <c r="N20" s="201">
        <v>35.14</v>
      </c>
      <c r="O20" s="201">
        <v>0</v>
      </c>
      <c r="P20" s="201">
        <v>41.34</v>
      </c>
      <c r="Q20" s="201">
        <v>3.86</v>
      </c>
      <c r="R20" s="201">
        <v>12.55</v>
      </c>
      <c r="S20" s="201">
        <v>4.82</v>
      </c>
      <c r="T20" s="201">
        <v>0</v>
      </c>
      <c r="U20" s="201">
        <v>123.95</v>
      </c>
      <c r="V20" s="201">
        <v>2.96</v>
      </c>
      <c r="W20" s="201">
        <v>13.74</v>
      </c>
      <c r="X20" s="201">
        <v>43.89</v>
      </c>
      <c r="Y20" s="201">
        <v>0</v>
      </c>
      <c r="Z20">
        <v>0</v>
      </c>
      <c r="AA20" s="201">
        <v>10.09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57.36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75.2</v>
      </c>
      <c r="AQ20" s="201">
        <v>26.69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5.79</v>
      </c>
      <c r="L21" s="201">
        <v>308.7</v>
      </c>
      <c r="M21" s="201">
        <v>27.22</v>
      </c>
      <c r="N21" s="201">
        <v>35.14</v>
      </c>
      <c r="O21" s="201">
        <v>0</v>
      </c>
      <c r="P21" s="201">
        <v>41.34</v>
      </c>
      <c r="Q21" s="201">
        <v>3.86</v>
      </c>
      <c r="R21" s="201">
        <v>12.55</v>
      </c>
      <c r="S21" s="201">
        <v>4.82</v>
      </c>
      <c r="T21" s="201">
        <v>0</v>
      </c>
      <c r="U21" s="201">
        <v>123.95</v>
      </c>
      <c r="V21" s="201">
        <v>2.96</v>
      </c>
      <c r="W21" s="201">
        <v>13.74</v>
      </c>
      <c r="X21" s="201">
        <v>43.89</v>
      </c>
      <c r="Y21" s="201">
        <v>0</v>
      </c>
      <c r="Z21">
        <v>0</v>
      </c>
      <c r="AA21" s="201">
        <v>10.09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54.89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75.2</v>
      </c>
      <c r="AQ21" s="201">
        <v>26.69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5.79</v>
      </c>
      <c r="L22" s="201">
        <v>308.7</v>
      </c>
      <c r="M22" s="201">
        <v>27.22</v>
      </c>
      <c r="N22" s="201">
        <v>35.14</v>
      </c>
      <c r="O22" s="201">
        <v>0</v>
      </c>
      <c r="P22" s="201">
        <v>41.34</v>
      </c>
      <c r="Q22" s="201">
        <v>3.86</v>
      </c>
      <c r="R22" s="201">
        <v>12.55</v>
      </c>
      <c r="S22" s="201">
        <v>4.82</v>
      </c>
      <c r="T22" s="201">
        <v>0</v>
      </c>
      <c r="U22" s="201">
        <v>123.95</v>
      </c>
      <c r="V22" s="201">
        <v>2.96</v>
      </c>
      <c r="W22" s="201">
        <v>13.74</v>
      </c>
      <c r="X22" s="201">
        <v>43.89</v>
      </c>
      <c r="Y22" s="201">
        <v>0</v>
      </c>
      <c r="Z22">
        <v>0</v>
      </c>
      <c r="AA22" s="201">
        <v>10.09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54.89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75.2</v>
      </c>
      <c r="AQ22" s="201">
        <v>26.69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5.79</v>
      </c>
      <c r="L23" s="201">
        <v>308.7</v>
      </c>
      <c r="M23" s="201">
        <v>27.22</v>
      </c>
      <c r="N23" s="201">
        <v>35.14</v>
      </c>
      <c r="O23" s="201">
        <v>0</v>
      </c>
      <c r="P23" s="201">
        <v>41.34</v>
      </c>
      <c r="Q23" s="201">
        <v>3.86</v>
      </c>
      <c r="R23" s="201">
        <v>12.55</v>
      </c>
      <c r="S23" s="201">
        <v>4.82</v>
      </c>
      <c r="T23" s="201">
        <v>0</v>
      </c>
      <c r="U23" s="201">
        <v>123.95</v>
      </c>
      <c r="V23" s="201">
        <v>2.96</v>
      </c>
      <c r="W23" s="201">
        <v>13.74</v>
      </c>
      <c r="X23" s="201">
        <v>43.89</v>
      </c>
      <c r="Y23" s="201">
        <v>0</v>
      </c>
      <c r="Z23">
        <v>0</v>
      </c>
      <c r="AA23" s="201">
        <v>10.09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54.89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75.2</v>
      </c>
      <c r="AQ23" s="201">
        <v>26.69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5.79</v>
      </c>
      <c r="L24" s="201">
        <v>356.93</v>
      </c>
      <c r="M24" s="201">
        <v>27.22</v>
      </c>
      <c r="N24" s="201">
        <v>35.14</v>
      </c>
      <c r="O24" s="201">
        <v>0</v>
      </c>
      <c r="P24" s="201">
        <v>41.34</v>
      </c>
      <c r="Q24" s="201">
        <v>3.86</v>
      </c>
      <c r="R24" s="201">
        <v>12.55</v>
      </c>
      <c r="S24" s="201">
        <v>4.82</v>
      </c>
      <c r="T24" s="201">
        <v>0</v>
      </c>
      <c r="U24" s="201">
        <v>123.95</v>
      </c>
      <c r="V24" s="201">
        <v>2.96</v>
      </c>
      <c r="W24" s="201">
        <v>13.74</v>
      </c>
      <c r="X24" s="201">
        <v>43.89</v>
      </c>
      <c r="Y24" s="201">
        <v>0</v>
      </c>
      <c r="Z24">
        <v>0</v>
      </c>
      <c r="AA24" s="201">
        <v>10.09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54.89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75.2</v>
      </c>
      <c r="AQ24" s="201">
        <v>26.69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5.79</v>
      </c>
      <c r="L25" s="201">
        <v>453.4</v>
      </c>
      <c r="M25" s="201">
        <v>27.22</v>
      </c>
      <c r="N25" s="201">
        <v>35.14</v>
      </c>
      <c r="O25" s="201">
        <v>0</v>
      </c>
      <c r="P25" s="201">
        <v>41.34</v>
      </c>
      <c r="Q25" s="201">
        <v>6.46</v>
      </c>
      <c r="R25" s="201">
        <v>12.55</v>
      </c>
      <c r="S25" s="201">
        <v>7.6</v>
      </c>
      <c r="T25" s="201">
        <v>0</v>
      </c>
      <c r="U25" s="201">
        <v>123.95</v>
      </c>
      <c r="V25" s="201">
        <v>2.96</v>
      </c>
      <c r="W25" s="201">
        <v>13.74</v>
      </c>
      <c r="X25" s="201">
        <v>43.89</v>
      </c>
      <c r="Y25" s="201">
        <v>0</v>
      </c>
      <c r="Z25">
        <v>0</v>
      </c>
      <c r="AA25" s="201">
        <v>10.09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54.89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</v>
      </c>
      <c r="AQ25" s="201">
        <v>26.69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561.04</v>
      </c>
      <c r="M26" s="201">
        <v>27.22</v>
      </c>
      <c r="N26" s="201">
        <v>35.14</v>
      </c>
      <c r="O26" s="201">
        <v>0</v>
      </c>
      <c r="P26" s="201">
        <v>41.34</v>
      </c>
      <c r="Q26" s="201">
        <v>6.46</v>
      </c>
      <c r="R26" s="201">
        <v>12.55</v>
      </c>
      <c r="S26" s="201">
        <v>7.81</v>
      </c>
      <c r="T26" s="201">
        <v>0</v>
      </c>
      <c r="U26" s="201">
        <v>123.95</v>
      </c>
      <c r="V26" s="201">
        <v>2.96</v>
      </c>
      <c r="W26" s="201">
        <v>13.74</v>
      </c>
      <c r="X26" s="201">
        <v>43.89</v>
      </c>
      <c r="Y26" s="201">
        <v>0</v>
      </c>
      <c r="Z26">
        <v>0</v>
      </c>
      <c r="AA26" s="201">
        <v>10.09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</v>
      </c>
      <c r="AQ26" s="201">
        <v>26.69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561.04</v>
      </c>
      <c r="M27" s="201">
        <v>27.22</v>
      </c>
      <c r="N27" s="201">
        <v>35.14</v>
      </c>
      <c r="O27" s="201">
        <v>0</v>
      </c>
      <c r="P27" s="201">
        <v>41.34</v>
      </c>
      <c r="Q27" s="201">
        <v>6.46</v>
      </c>
      <c r="R27" s="201">
        <v>12.55</v>
      </c>
      <c r="S27" s="201">
        <v>7.81</v>
      </c>
      <c r="T27" s="201">
        <v>0</v>
      </c>
      <c r="U27" s="201">
        <v>123.95</v>
      </c>
      <c r="V27" s="201">
        <v>2.96</v>
      </c>
      <c r="W27" s="201">
        <v>13.74</v>
      </c>
      <c r="X27" s="201">
        <v>43.89</v>
      </c>
      <c r="Y27" s="201">
        <v>0</v>
      </c>
      <c r="Z27">
        <v>0</v>
      </c>
      <c r="AA27" s="201">
        <v>10.09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</v>
      </c>
      <c r="AQ27" s="201">
        <v>26.69</v>
      </c>
      <c r="AR27" s="201">
        <v>1.95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9.0399999999999991</v>
      </c>
      <c r="L28" s="201">
        <v>561.04</v>
      </c>
      <c r="M28" s="201">
        <v>27.22</v>
      </c>
      <c r="N28" s="201">
        <v>35.14</v>
      </c>
      <c r="O28" s="201">
        <v>0</v>
      </c>
      <c r="P28" s="201">
        <v>41.34</v>
      </c>
      <c r="Q28" s="201">
        <v>6.46</v>
      </c>
      <c r="R28" s="201">
        <v>12.55</v>
      </c>
      <c r="S28" s="201">
        <v>7.81</v>
      </c>
      <c r="T28" s="201">
        <v>0</v>
      </c>
      <c r="U28" s="201">
        <v>123.95</v>
      </c>
      <c r="V28" s="201">
        <v>2.96</v>
      </c>
      <c r="W28" s="201">
        <v>13.74</v>
      </c>
      <c r="X28" s="201">
        <v>43.89</v>
      </c>
      <c r="Y28" s="201">
        <v>0</v>
      </c>
      <c r="Z28">
        <v>0</v>
      </c>
      <c r="AA28" s="201">
        <v>10.09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</v>
      </c>
      <c r="AQ28" s="201">
        <v>26.69</v>
      </c>
      <c r="AR28" s="201">
        <v>4.46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9.0399999999999991</v>
      </c>
      <c r="L29" s="201">
        <v>561.04</v>
      </c>
      <c r="M29" s="201">
        <v>27.22</v>
      </c>
      <c r="N29" s="201">
        <v>35.14</v>
      </c>
      <c r="O29" s="201">
        <v>0</v>
      </c>
      <c r="P29" s="201">
        <v>41.34</v>
      </c>
      <c r="Q29" s="201">
        <v>6.46</v>
      </c>
      <c r="R29" s="201">
        <v>11.22</v>
      </c>
      <c r="S29" s="201">
        <v>7.81</v>
      </c>
      <c r="T29" s="201">
        <v>0</v>
      </c>
      <c r="U29" s="201">
        <v>123.95</v>
      </c>
      <c r="V29" s="201">
        <v>2.99</v>
      </c>
      <c r="W29" s="201">
        <v>13.74</v>
      </c>
      <c r="X29" s="201">
        <v>43.89</v>
      </c>
      <c r="Y29" s="201">
        <v>0</v>
      </c>
      <c r="Z29">
        <v>0</v>
      </c>
      <c r="AA29" s="201">
        <v>10.09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</v>
      </c>
      <c r="AQ29" s="201">
        <v>26.36</v>
      </c>
      <c r="AR29" s="201">
        <v>9.9700000000000006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9.0399999999999991</v>
      </c>
      <c r="L30" s="201">
        <v>561.04</v>
      </c>
      <c r="M30" s="201">
        <v>27.22</v>
      </c>
      <c r="N30" s="201">
        <v>35.14</v>
      </c>
      <c r="O30" s="201">
        <v>0</v>
      </c>
      <c r="P30" s="201">
        <v>41.34</v>
      </c>
      <c r="Q30" s="201">
        <v>6.46</v>
      </c>
      <c r="R30" s="201">
        <v>11.22</v>
      </c>
      <c r="S30" s="201">
        <v>7.81</v>
      </c>
      <c r="T30" s="201">
        <v>0</v>
      </c>
      <c r="U30" s="201">
        <v>123.95</v>
      </c>
      <c r="V30" s="201">
        <v>2.99</v>
      </c>
      <c r="W30" s="201">
        <v>13.74</v>
      </c>
      <c r="X30" s="201">
        <v>43.89</v>
      </c>
      <c r="Y30" s="201">
        <v>0</v>
      </c>
      <c r="Z30">
        <v>0</v>
      </c>
      <c r="AA30" s="201">
        <v>10.09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</v>
      </c>
      <c r="AQ30" s="201">
        <v>26.36</v>
      </c>
      <c r="AR30" s="201">
        <v>15.52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5.79</v>
      </c>
      <c r="L31" s="201">
        <v>463.05</v>
      </c>
      <c r="M31" s="201">
        <v>27.22</v>
      </c>
      <c r="N31" s="201">
        <v>35.14</v>
      </c>
      <c r="O31" s="201">
        <v>0</v>
      </c>
      <c r="P31" s="201">
        <v>41.34</v>
      </c>
      <c r="Q31" s="201">
        <v>3.86</v>
      </c>
      <c r="R31" s="201">
        <v>12.55</v>
      </c>
      <c r="S31" s="201">
        <v>4.82</v>
      </c>
      <c r="T31" s="201">
        <v>0</v>
      </c>
      <c r="U31" s="201">
        <v>123.95</v>
      </c>
      <c r="V31" s="201">
        <v>2.99</v>
      </c>
      <c r="W31" s="201">
        <v>13.74</v>
      </c>
      <c r="X31" s="201">
        <v>43.89</v>
      </c>
      <c r="Y31" s="201">
        <v>0</v>
      </c>
      <c r="Z31">
        <v>0</v>
      </c>
      <c r="AA31" s="201">
        <v>10.09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54.89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75.2</v>
      </c>
      <c r="AQ31" s="201">
        <v>26.69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5.79</v>
      </c>
      <c r="L32" s="201">
        <v>376.23</v>
      </c>
      <c r="M32" s="201">
        <v>27.22</v>
      </c>
      <c r="N32" s="201">
        <v>35.14</v>
      </c>
      <c r="O32" s="201">
        <v>0</v>
      </c>
      <c r="P32" s="201">
        <v>41.34</v>
      </c>
      <c r="Q32" s="201">
        <v>3.86</v>
      </c>
      <c r="R32" s="201">
        <v>12.6</v>
      </c>
      <c r="S32" s="201">
        <v>4.83</v>
      </c>
      <c r="T32" s="201">
        <v>0</v>
      </c>
      <c r="U32" s="201">
        <v>123.95</v>
      </c>
      <c r="V32" s="201">
        <v>3.07</v>
      </c>
      <c r="W32" s="201">
        <v>13.74</v>
      </c>
      <c r="X32" s="201">
        <v>43.89</v>
      </c>
      <c r="Y32" s="201">
        <v>0</v>
      </c>
      <c r="Z32">
        <v>0</v>
      </c>
      <c r="AA32" s="201">
        <v>10.09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54.89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75.2</v>
      </c>
      <c r="AQ32" s="201">
        <v>26.69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5.79</v>
      </c>
      <c r="L33" s="201">
        <v>308.7</v>
      </c>
      <c r="M33" s="201">
        <v>27.22</v>
      </c>
      <c r="N33" s="201">
        <v>35.14</v>
      </c>
      <c r="O33" s="201">
        <v>0</v>
      </c>
      <c r="P33" s="201">
        <v>41.34</v>
      </c>
      <c r="Q33" s="201">
        <v>3.86</v>
      </c>
      <c r="R33" s="201">
        <v>11.78</v>
      </c>
      <c r="S33" s="201">
        <v>4.83</v>
      </c>
      <c r="T33" s="201">
        <v>0</v>
      </c>
      <c r="U33" s="201">
        <v>123.95</v>
      </c>
      <c r="V33" s="201">
        <v>3.07</v>
      </c>
      <c r="W33" s="201">
        <v>13.74</v>
      </c>
      <c r="X33" s="201">
        <v>43.89</v>
      </c>
      <c r="Y33" s="201">
        <v>0</v>
      </c>
      <c r="Z33">
        <v>0</v>
      </c>
      <c r="AA33" s="201">
        <v>10.09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54.89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75.2</v>
      </c>
      <c r="AQ33" s="201">
        <v>26.7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5.79</v>
      </c>
      <c r="L34" s="201">
        <v>308.7</v>
      </c>
      <c r="M34" s="201">
        <v>27.22</v>
      </c>
      <c r="N34" s="201">
        <v>35.14</v>
      </c>
      <c r="O34" s="201">
        <v>0</v>
      </c>
      <c r="P34" s="201">
        <v>41.34</v>
      </c>
      <c r="Q34" s="201">
        <v>3.86</v>
      </c>
      <c r="R34" s="201">
        <v>12.55</v>
      </c>
      <c r="S34" s="201">
        <v>4.83</v>
      </c>
      <c r="T34" s="201">
        <v>0</v>
      </c>
      <c r="U34" s="201">
        <v>123.95</v>
      </c>
      <c r="V34" s="201">
        <v>3.07</v>
      </c>
      <c r="W34" s="201">
        <v>13.74</v>
      </c>
      <c r="X34" s="201">
        <v>43.89</v>
      </c>
      <c r="Y34" s="201">
        <v>0</v>
      </c>
      <c r="Z34">
        <v>0</v>
      </c>
      <c r="AA34" s="201">
        <v>10.09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54.89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75.2</v>
      </c>
      <c r="AQ34" s="201">
        <v>26.7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5.79</v>
      </c>
      <c r="L35" s="201">
        <v>308.7</v>
      </c>
      <c r="M35" s="201">
        <v>27.22</v>
      </c>
      <c r="N35" s="201">
        <v>35.14</v>
      </c>
      <c r="O35" s="201">
        <v>0</v>
      </c>
      <c r="P35" s="201">
        <v>41.34</v>
      </c>
      <c r="Q35" s="201">
        <v>3.86</v>
      </c>
      <c r="R35" s="201">
        <v>12.55</v>
      </c>
      <c r="S35" s="201">
        <v>4.83</v>
      </c>
      <c r="T35" s="201">
        <v>0</v>
      </c>
      <c r="U35" s="201">
        <v>123.95</v>
      </c>
      <c r="V35" s="201">
        <v>3.07</v>
      </c>
      <c r="W35" s="201">
        <v>13.74</v>
      </c>
      <c r="X35" s="201">
        <v>43.89</v>
      </c>
      <c r="Y35" s="201">
        <v>0</v>
      </c>
      <c r="Z35">
        <v>0</v>
      </c>
      <c r="AA35" s="201">
        <v>10.09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54.89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75.2</v>
      </c>
      <c r="AQ35" s="201">
        <v>26.7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5.79</v>
      </c>
      <c r="L36" s="201">
        <v>308.7</v>
      </c>
      <c r="M36" s="201">
        <v>27.22</v>
      </c>
      <c r="N36" s="201">
        <v>35.14</v>
      </c>
      <c r="O36" s="201">
        <v>0</v>
      </c>
      <c r="P36" s="201">
        <v>41.34</v>
      </c>
      <c r="Q36" s="201">
        <v>3.86</v>
      </c>
      <c r="R36" s="201">
        <v>12.55</v>
      </c>
      <c r="S36" s="201">
        <v>4.83</v>
      </c>
      <c r="T36" s="201">
        <v>0</v>
      </c>
      <c r="U36" s="201">
        <v>123.95</v>
      </c>
      <c r="V36" s="201">
        <v>3.07</v>
      </c>
      <c r="W36" s="201">
        <v>13.74</v>
      </c>
      <c r="X36" s="201">
        <v>43.89</v>
      </c>
      <c r="Y36" s="201">
        <v>0</v>
      </c>
      <c r="Z36">
        <v>0</v>
      </c>
      <c r="AA36" s="201">
        <v>10.09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54.89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75.2</v>
      </c>
      <c r="AQ36" s="201">
        <v>26.7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5.79</v>
      </c>
      <c r="L37" s="201">
        <v>308.7</v>
      </c>
      <c r="M37" s="201">
        <v>27.22</v>
      </c>
      <c r="N37" s="201">
        <v>35.14</v>
      </c>
      <c r="O37" s="201">
        <v>0</v>
      </c>
      <c r="P37" s="201">
        <v>41.34</v>
      </c>
      <c r="Q37" s="201">
        <v>3.86</v>
      </c>
      <c r="R37" s="201">
        <v>6.75</v>
      </c>
      <c r="S37" s="201">
        <v>4.83</v>
      </c>
      <c r="T37" s="201">
        <v>0</v>
      </c>
      <c r="U37" s="201">
        <v>123.95</v>
      </c>
      <c r="V37" s="201">
        <v>3.07</v>
      </c>
      <c r="W37" s="201">
        <v>13.74</v>
      </c>
      <c r="X37" s="201">
        <v>43.89</v>
      </c>
      <c r="Y37" s="201">
        <v>0</v>
      </c>
      <c r="Z37">
        <v>0</v>
      </c>
      <c r="AA37" s="201">
        <v>10.09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22.33</v>
      </c>
      <c r="AQ37" s="201">
        <v>7.72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5.79</v>
      </c>
      <c r="L38" s="201">
        <v>308.7</v>
      </c>
      <c r="M38" s="201">
        <v>27.22</v>
      </c>
      <c r="N38" s="201">
        <v>35.14</v>
      </c>
      <c r="O38" s="201">
        <v>0</v>
      </c>
      <c r="P38" s="201">
        <v>41.34</v>
      </c>
      <c r="Q38" s="201">
        <v>3.86</v>
      </c>
      <c r="R38" s="201">
        <v>6.75</v>
      </c>
      <c r="S38" s="201">
        <v>4.83</v>
      </c>
      <c r="T38" s="201">
        <v>0</v>
      </c>
      <c r="U38" s="201">
        <v>123.95</v>
      </c>
      <c r="V38" s="201">
        <v>3.07</v>
      </c>
      <c r="W38" s="201">
        <v>13.74</v>
      </c>
      <c r="X38" s="201">
        <v>43.89</v>
      </c>
      <c r="Y38" s="201">
        <v>0</v>
      </c>
      <c r="Z38">
        <v>0</v>
      </c>
      <c r="AA38" s="201">
        <v>10.09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19.29</v>
      </c>
      <c r="AQ38" s="201">
        <v>7.72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5.79</v>
      </c>
      <c r="L39" s="201">
        <v>308.7</v>
      </c>
      <c r="M39" s="201">
        <v>27.22</v>
      </c>
      <c r="N39" s="201">
        <v>35.14</v>
      </c>
      <c r="O39" s="201">
        <v>0</v>
      </c>
      <c r="P39" s="201">
        <v>41.34</v>
      </c>
      <c r="Q39" s="201">
        <v>3.86</v>
      </c>
      <c r="R39" s="201">
        <v>6.75</v>
      </c>
      <c r="S39" s="201">
        <v>4.83</v>
      </c>
      <c r="T39" s="201">
        <v>0</v>
      </c>
      <c r="U39" s="201">
        <v>123.95</v>
      </c>
      <c r="V39" s="201">
        <v>3.07</v>
      </c>
      <c r="W39" s="201">
        <v>6.75</v>
      </c>
      <c r="X39" s="201">
        <v>23.15</v>
      </c>
      <c r="Y39" s="201">
        <v>0</v>
      </c>
      <c r="Z39">
        <v>0</v>
      </c>
      <c r="AA39" s="201">
        <v>10.09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19.29</v>
      </c>
      <c r="AQ39" s="201">
        <v>7.72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5.79</v>
      </c>
      <c r="L40" s="201">
        <v>308.7</v>
      </c>
      <c r="M40" s="201">
        <v>27.22</v>
      </c>
      <c r="N40" s="201">
        <v>35.14</v>
      </c>
      <c r="O40" s="201">
        <v>0</v>
      </c>
      <c r="P40" s="201">
        <v>41.34</v>
      </c>
      <c r="Q40" s="201">
        <v>3.86</v>
      </c>
      <c r="R40" s="201">
        <v>6.75</v>
      </c>
      <c r="S40" s="201">
        <v>4.83</v>
      </c>
      <c r="T40" s="201">
        <v>0</v>
      </c>
      <c r="U40" s="201">
        <v>123.95</v>
      </c>
      <c r="V40" s="201">
        <v>3.07</v>
      </c>
      <c r="W40" s="201">
        <v>6.75</v>
      </c>
      <c r="X40" s="201">
        <v>23.15</v>
      </c>
      <c r="Y40" s="201">
        <v>0</v>
      </c>
      <c r="Z40">
        <v>0</v>
      </c>
      <c r="AA40" s="201">
        <v>10.09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19.29</v>
      </c>
      <c r="AQ40" s="201">
        <v>7.72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5.79</v>
      </c>
      <c r="L41" s="201">
        <v>308.7</v>
      </c>
      <c r="M41" s="201">
        <v>27.22</v>
      </c>
      <c r="N41" s="201">
        <v>35.14</v>
      </c>
      <c r="O41" s="201">
        <v>0</v>
      </c>
      <c r="P41" s="201">
        <v>41.34</v>
      </c>
      <c r="Q41" s="201">
        <v>3.86</v>
      </c>
      <c r="R41" s="201">
        <v>6.75</v>
      </c>
      <c r="S41" s="201">
        <v>4.83</v>
      </c>
      <c r="T41" s="201">
        <v>0</v>
      </c>
      <c r="U41" s="201">
        <v>123.95</v>
      </c>
      <c r="V41" s="201">
        <v>3.07</v>
      </c>
      <c r="W41" s="201">
        <v>13.74</v>
      </c>
      <c r="X41" s="201">
        <v>43.89</v>
      </c>
      <c r="Y41" s="201">
        <v>0</v>
      </c>
      <c r="Z41">
        <v>0</v>
      </c>
      <c r="AA41" s="201">
        <v>10.09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19.29</v>
      </c>
      <c r="AQ41" s="201">
        <v>7.72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5.79</v>
      </c>
      <c r="L42" s="201">
        <v>308.7</v>
      </c>
      <c r="M42" s="201">
        <v>27.22</v>
      </c>
      <c r="N42" s="201">
        <v>35.14</v>
      </c>
      <c r="O42" s="201">
        <v>0</v>
      </c>
      <c r="P42" s="201">
        <v>41.34</v>
      </c>
      <c r="Q42" s="201">
        <v>3.86</v>
      </c>
      <c r="R42" s="201">
        <v>6.75</v>
      </c>
      <c r="S42" s="201">
        <v>4.83</v>
      </c>
      <c r="T42" s="201">
        <v>0</v>
      </c>
      <c r="U42" s="201">
        <v>123.95</v>
      </c>
      <c r="V42" s="201">
        <v>3.07</v>
      </c>
      <c r="W42" s="201">
        <v>13.74</v>
      </c>
      <c r="X42" s="201">
        <v>43.89</v>
      </c>
      <c r="Y42" s="201">
        <v>0</v>
      </c>
      <c r="Z42">
        <v>0</v>
      </c>
      <c r="AA42" s="201">
        <v>10.09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19.29</v>
      </c>
      <c r="AQ42" s="201">
        <v>7.72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5.79</v>
      </c>
      <c r="L43" s="201">
        <v>308.7</v>
      </c>
      <c r="M43" s="201">
        <v>27.22</v>
      </c>
      <c r="N43" s="201">
        <v>35.14</v>
      </c>
      <c r="O43" s="201">
        <v>0</v>
      </c>
      <c r="P43" s="201">
        <v>41.34</v>
      </c>
      <c r="Q43" s="201">
        <v>3.86</v>
      </c>
      <c r="R43" s="201">
        <v>6.75</v>
      </c>
      <c r="S43" s="201">
        <v>4.83</v>
      </c>
      <c r="T43" s="201">
        <v>0</v>
      </c>
      <c r="U43" s="201">
        <v>123.95</v>
      </c>
      <c r="V43" s="201">
        <v>3.07</v>
      </c>
      <c r="W43" s="201">
        <v>13.74</v>
      </c>
      <c r="X43" s="201">
        <v>43.89</v>
      </c>
      <c r="Y43" s="201">
        <v>0</v>
      </c>
      <c r="Z43">
        <v>0</v>
      </c>
      <c r="AA43" s="201">
        <v>10.09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19.29</v>
      </c>
      <c r="AQ43" s="201">
        <v>7.72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5.79</v>
      </c>
      <c r="L44" s="201">
        <v>308.7</v>
      </c>
      <c r="M44" s="201">
        <v>27.22</v>
      </c>
      <c r="N44" s="201">
        <v>35.14</v>
      </c>
      <c r="O44" s="201">
        <v>0</v>
      </c>
      <c r="P44" s="201">
        <v>41.34</v>
      </c>
      <c r="Q44" s="201">
        <v>3.86</v>
      </c>
      <c r="R44" s="201">
        <v>6.75</v>
      </c>
      <c r="S44" s="201">
        <v>4.83</v>
      </c>
      <c r="T44" s="201">
        <v>0</v>
      </c>
      <c r="U44" s="201">
        <v>123.95</v>
      </c>
      <c r="V44" s="201">
        <v>3.07</v>
      </c>
      <c r="W44" s="201">
        <v>13.74</v>
      </c>
      <c r="X44" s="201">
        <v>43.89</v>
      </c>
      <c r="Y44" s="201">
        <v>0</v>
      </c>
      <c r="Z44">
        <v>0</v>
      </c>
      <c r="AA44" s="201">
        <v>10.09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19.29</v>
      </c>
      <c r="AQ44" s="201">
        <v>7.72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5.79</v>
      </c>
      <c r="L45" s="201">
        <v>308.7</v>
      </c>
      <c r="M45" s="201">
        <v>27.22</v>
      </c>
      <c r="N45" s="201">
        <v>35.14</v>
      </c>
      <c r="O45" s="201">
        <v>0</v>
      </c>
      <c r="P45" s="201">
        <v>41.34</v>
      </c>
      <c r="Q45" s="201">
        <v>3.86</v>
      </c>
      <c r="R45" s="201">
        <v>6.75</v>
      </c>
      <c r="S45" s="201">
        <v>4.83</v>
      </c>
      <c r="T45" s="201">
        <v>0</v>
      </c>
      <c r="U45" s="201">
        <v>123.95</v>
      </c>
      <c r="V45" s="201">
        <v>3.07</v>
      </c>
      <c r="W45" s="201">
        <v>13.74</v>
      </c>
      <c r="X45" s="201">
        <v>43.89</v>
      </c>
      <c r="Y45" s="201">
        <v>0</v>
      </c>
      <c r="Z45">
        <v>0</v>
      </c>
      <c r="AA45" s="201">
        <v>10.09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19.57</v>
      </c>
      <c r="AQ45" s="201">
        <v>7.72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5.79</v>
      </c>
      <c r="L46" s="201">
        <v>308.7</v>
      </c>
      <c r="M46" s="201">
        <v>27.22</v>
      </c>
      <c r="N46" s="201">
        <v>35.14</v>
      </c>
      <c r="O46" s="201">
        <v>0</v>
      </c>
      <c r="P46" s="201">
        <v>41.34</v>
      </c>
      <c r="Q46" s="201">
        <v>3.86</v>
      </c>
      <c r="R46" s="201">
        <v>6.75</v>
      </c>
      <c r="S46" s="201">
        <v>4.83</v>
      </c>
      <c r="T46" s="201">
        <v>0</v>
      </c>
      <c r="U46" s="201">
        <v>123.95</v>
      </c>
      <c r="V46" s="201">
        <v>3.07</v>
      </c>
      <c r="W46" s="201">
        <v>13.74</v>
      </c>
      <c r="X46" s="201">
        <v>43.89</v>
      </c>
      <c r="Y46" s="201">
        <v>0</v>
      </c>
      <c r="Z46">
        <v>0</v>
      </c>
      <c r="AA46" s="201">
        <v>10.09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19.5</v>
      </c>
      <c r="AQ46" s="201">
        <v>7.72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5.79</v>
      </c>
      <c r="L47" s="201">
        <v>308.7</v>
      </c>
      <c r="M47" s="201">
        <v>27.22</v>
      </c>
      <c r="N47" s="201">
        <v>35.14</v>
      </c>
      <c r="O47" s="201">
        <v>0</v>
      </c>
      <c r="P47" s="201">
        <v>41.34</v>
      </c>
      <c r="Q47" s="201">
        <v>3.86</v>
      </c>
      <c r="R47" s="201">
        <v>6.75</v>
      </c>
      <c r="S47" s="201">
        <v>4.83</v>
      </c>
      <c r="T47" s="201">
        <v>0</v>
      </c>
      <c r="U47" s="201">
        <v>123.95</v>
      </c>
      <c r="V47" s="201">
        <v>3.07</v>
      </c>
      <c r="W47" s="201">
        <v>13.74</v>
      </c>
      <c r="X47" s="201">
        <v>43.89</v>
      </c>
      <c r="Y47" s="201">
        <v>0</v>
      </c>
      <c r="Z47">
        <v>0</v>
      </c>
      <c r="AA47" s="201">
        <v>10.09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19.29</v>
      </c>
      <c r="AQ47" s="201">
        <v>7.72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5.79</v>
      </c>
      <c r="L48" s="201">
        <v>308.7</v>
      </c>
      <c r="M48" s="201">
        <v>27.22</v>
      </c>
      <c r="N48" s="201">
        <v>35.14</v>
      </c>
      <c r="O48" s="201">
        <v>0</v>
      </c>
      <c r="P48" s="201">
        <v>41.34</v>
      </c>
      <c r="Q48" s="201">
        <v>3.86</v>
      </c>
      <c r="R48" s="201">
        <v>6.75</v>
      </c>
      <c r="S48" s="201">
        <v>4.83</v>
      </c>
      <c r="T48" s="201">
        <v>0</v>
      </c>
      <c r="U48" s="201">
        <v>123.95</v>
      </c>
      <c r="V48" s="201">
        <v>3.07</v>
      </c>
      <c r="W48" s="201">
        <v>13.74</v>
      </c>
      <c r="X48" s="201">
        <v>43.89</v>
      </c>
      <c r="Y48" s="201">
        <v>0</v>
      </c>
      <c r="Z48">
        <v>0</v>
      </c>
      <c r="AA48" s="201">
        <v>10.09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19.29</v>
      </c>
      <c r="AQ48" s="201">
        <v>7.72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5.79</v>
      </c>
      <c r="L49" s="201">
        <v>308.7</v>
      </c>
      <c r="M49" s="201">
        <v>27.22</v>
      </c>
      <c r="N49" s="201">
        <v>35.14</v>
      </c>
      <c r="O49" s="201">
        <v>0</v>
      </c>
      <c r="P49" s="201">
        <v>41.34</v>
      </c>
      <c r="Q49" s="201">
        <v>3.86</v>
      </c>
      <c r="R49" s="201">
        <v>6.75</v>
      </c>
      <c r="S49" s="201">
        <v>4.83</v>
      </c>
      <c r="T49" s="201">
        <v>0</v>
      </c>
      <c r="U49" s="201">
        <v>123.95</v>
      </c>
      <c r="V49" s="201">
        <v>3.07</v>
      </c>
      <c r="W49" s="201">
        <v>13.74</v>
      </c>
      <c r="X49" s="201">
        <v>43.89</v>
      </c>
      <c r="Y49" s="201">
        <v>0</v>
      </c>
      <c r="Z49">
        <v>0</v>
      </c>
      <c r="AA49" s="201">
        <v>10.09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19.29</v>
      </c>
      <c r="AQ49" s="201">
        <v>7.72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5.79</v>
      </c>
      <c r="L50" s="201">
        <v>308.7</v>
      </c>
      <c r="M50" s="201">
        <v>27.22</v>
      </c>
      <c r="N50" s="201">
        <v>35.14</v>
      </c>
      <c r="O50" s="201">
        <v>0</v>
      </c>
      <c r="P50" s="201">
        <v>41.34</v>
      </c>
      <c r="Q50" s="201">
        <v>3.86</v>
      </c>
      <c r="R50" s="201">
        <v>6.75</v>
      </c>
      <c r="S50" s="201">
        <v>4.83</v>
      </c>
      <c r="T50" s="201">
        <v>0</v>
      </c>
      <c r="U50" s="201">
        <v>123.95</v>
      </c>
      <c r="V50" s="201">
        <v>3.07</v>
      </c>
      <c r="W50" s="201">
        <v>13.74</v>
      </c>
      <c r="X50" s="201">
        <v>43.89</v>
      </c>
      <c r="Y50" s="201">
        <v>0</v>
      </c>
      <c r="Z50">
        <v>0</v>
      </c>
      <c r="AA50" s="201">
        <v>10.09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19.29</v>
      </c>
      <c r="AQ50" s="201">
        <v>7.72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5.79</v>
      </c>
      <c r="L51" s="201">
        <v>308.7</v>
      </c>
      <c r="M51" s="201">
        <v>27.22</v>
      </c>
      <c r="N51" s="201">
        <v>35.14</v>
      </c>
      <c r="O51" s="201">
        <v>0</v>
      </c>
      <c r="P51" s="201">
        <v>41.34</v>
      </c>
      <c r="Q51" s="201">
        <v>3.86</v>
      </c>
      <c r="R51" s="201">
        <v>6.75</v>
      </c>
      <c r="S51" s="201">
        <v>4.83</v>
      </c>
      <c r="T51" s="201">
        <v>0</v>
      </c>
      <c r="U51" s="201">
        <v>123.95</v>
      </c>
      <c r="V51" s="201">
        <v>3.07</v>
      </c>
      <c r="W51" s="201">
        <v>13.74</v>
      </c>
      <c r="X51" s="201">
        <v>43.89</v>
      </c>
      <c r="Y51" s="201">
        <v>0</v>
      </c>
      <c r="Z51">
        <v>0</v>
      </c>
      <c r="AA51" s="201">
        <v>10.09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19.29</v>
      </c>
      <c r="AQ51" s="201">
        <v>7.72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5.79</v>
      </c>
      <c r="L52" s="201">
        <v>308.7</v>
      </c>
      <c r="M52" s="201">
        <v>27.22</v>
      </c>
      <c r="N52" s="201">
        <v>35.14</v>
      </c>
      <c r="O52" s="201">
        <v>0</v>
      </c>
      <c r="P52" s="201">
        <v>41.34</v>
      </c>
      <c r="Q52" s="201">
        <v>3.86</v>
      </c>
      <c r="R52" s="201">
        <v>6.75</v>
      </c>
      <c r="S52" s="201">
        <v>4.83</v>
      </c>
      <c r="T52" s="201">
        <v>0</v>
      </c>
      <c r="U52" s="201">
        <v>123.95</v>
      </c>
      <c r="V52" s="201">
        <v>3.07</v>
      </c>
      <c r="W52" s="201">
        <v>13.74</v>
      </c>
      <c r="X52" s="201">
        <v>43.89</v>
      </c>
      <c r="Y52" s="201">
        <v>0</v>
      </c>
      <c r="Z52">
        <v>0</v>
      </c>
      <c r="AA52" s="201">
        <v>10.09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19.29</v>
      </c>
      <c r="AQ52" s="201">
        <v>7.72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5.79</v>
      </c>
      <c r="L53" s="201">
        <v>308.7</v>
      </c>
      <c r="M53" s="201">
        <v>27.22</v>
      </c>
      <c r="N53" s="201">
        <v>35.14</v>
      </c>
      <c r="O53" s="201">
        <v>0</v>
      </c>
      <c r="P53" s="201">
        <v>41.34</v>
      </c>
      <c r="Q53" s="201">
        <v>3.86</v>
      </c>
      <c r="R53" s="201">
        <v>6.75</v>
      </c>
      <c r="S53" s="201">
        <v>4.83</v>
      </c>
      <c r="T53" s="201">
        <v>0</v>
      </c>
      <c r="U53" s="201">
        <v>123.95</v>
      </c>
      <c r="V53" s="201">
        <v>3.07</v>
      </c>
      <c r="W53" s="201">
        <v>13.74</v>
      </c>
      <c r="X53" s="201">
        <v>43.89</v>
      </c>
      <c r="Y53" s="201">
        <v>0</v>
      </c>
      <c r="Z53">
        <v>0</v>
      </c>
      <c r="AA53" s="201">
        <v>10.09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19.29</v>
      </c>
      <c r="AQ53" s="201">
        <v>7.72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5.79</v>
      </c>
      <c r="L54" s="201">
        <v>308.7</v>
      </c>
      <c r="M54" s="201">
        <v>27.22</v>
      </c>
      <c r="N54" s="201">
        <v>35.14</v>
      </c>
      <c r="O54" s="201">
        <v>0</v>
      </c>
      <c r="P54" s="201">
        <v>41.34</v>
      </c>
      <c r="Q54" s="201">
        <v>3.86</v>
      </c>
      <c r="R54" s="201">
        <v>6.75</v>
      </c>
      <c r="S54" s="201">
        <v>4.83</v>
      </c>
      <c r="T54" s="201">
        <v>0</v>
      </c>
      <c r="U54" s="201">
        <v>123.95</v>
      </c>
      <c r="V54" s="201">
        <v>3.07</v>
      </c>
      <c r="W54" s="201">
        <v>13.74</v>
      </c>
      <c r="X54" s="201">
        <v>43.89</v>
      </c>
      <c r="Y54" s="201">
        <v>0</v>
      </c>
      <c r="Z54">
        <v>0</v>
      </c>
      <c r="AA54" s="201">
        <v>10.09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19.29</v>
      </c>
      <c r="AQ54" s="201">
        <v>7.72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5.79</v>
      </c>
      <c r="L55" s="201">
        <v>308.7</v>
      </c>
      <c r="M55" s="201">
        <v>28.22</v>
      </c>
      <c r="N55" s="201">
        <v>36.43</v>
      </c>
      <c r="O55" s="201">
        <v>0</v>
      </c>
      <c r="P55" s="201">
        <v>41.34</v>
      </c>
      <c r="Q55" s="201">
        <v>3.86</v>
      </c>
      <c r="R55" s="201">
        <v>6.75</v>
      </c>
      <c r="S55" s="201">
        <v>4.82</v>
      </c>
      <c r="T55" s="201">
        <v>0</v>
      </c>
      <c r="U55" s="201">
        <v>123.95</v>
      </c>
      <c r="V55" s="201">
        <v>3.07</v>
      </c>
      <c r="W55" s="201">
        <v>13.74</v>
      </c>
      <c r="X55" s="201">
        <v>43.89</v>
      </c>
      <c r="Y55" s="201">
        <v>0</v>
      </c>
      <c r="Z55">
        <v>0</v>
      </c>
      <c r="AA55" s="201">
        <v>10.09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19.66</v>
      </c>
      <c r="AQ55" s="201">
        <v>7.72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5.79</v>
      </c>
      <c r="L56" s="201">
        <v>308.7</v>
      </c>
      <c r="M56" s="201">
        <v>27.29</v>
      </c>
      <c r="N56" s="201">
        <v>35.14</v>
      </c>
      <c r="O56" s="201">
        <v>0</v>
      </c>
      <c r="P56" s="201">
        <v>41.34</v>
      </c>
      <c r="Q56" s="201">
        <v>3.86</v>
      </c>
      <c r="R56" s="201">
        <v>6.75</v>
      </c>
      <c r="S56" s="201">
        <v>4.82</v>
      </c>
      <c r="T56" s="201">
        <v>0</v>
      </c>
      <c r="U56" s="201">
        <v>123.95</v>
      </c>
      <c r="V56" s="201">
        <v>3.07</v>
      </c>
      <c r="W56" s="201">
        <v>13.74</v>
      </c>
      <c r="X56" s="201">
        <v>43.89</v>
      </c>
      <c r="Y56" s="201">
        <v>0</v>
      </c>
      <c r="Z56">
        <v>0</v>
      </c>
      <c r="AA56" s="201">
        <v>10.09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19.66</v>
      </c>
      <c r="AQ56" s="201">
        <v>7.72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5.79</v>
      </c>
      <c r="L57" s="201">
        <v>308.7</v>
      </c>
      <c r="M57" s="201">
        <v>27.23</v>
      </c>
      <c r="N57" s="201">
        <v>35.14</v>
      </c>
      <c r="O57" s="201">
        <v>0</v>
      </c>
      <c r="P57" s="201">
        <v>41.34</v>
      </c>
      <c r="Q57" s="201">
        <v>3.86</v>
      </c>
      <c r="R57" s="201">
        <v>6.75</v>
      </c>
      <c r="S57" s="201">
        <v>4.82</v>
      </c>
      <c r="T57" s="201">
        <v>0</v>
      </c>
      <c r="U57" s="201">
        <v>123.95</v>
      </c>
      <c r="V57" s="201">
        <v>3.07</v>
      </c>
      <c r="W57" s="201">
        <v>13.74</v>
      </c>
      <c r="X57" s="201">
        <v>43.89</v>
      </c>
      <c r="Y57" s="201">
        <v>0</v>
      </c>
      <c r="Z57">
        <v>0</v>
      </c>
      <c r="AA57" s="201">
        <v>10.09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19.66</v>
      </c>
      <c r="AQ57" s="201">
        <v>7.72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5.79</v>
      </c>
      <c r="L58" s="201">
        <v>308.7</v>
      </c>
      <c r="M58" s="201">
        <v>27.23</v>
      </c>
      <c r="N58" s="201">
        <v>35.14</v>
      </c>
      <c r="O58" s="201">
        <v>0</v>
      </c>
      <c r="P58" s="201">
        <v>41.34</v>
      </c>
      <c r="Q58" s="201">
        <v>3.86</v>
      </c>
      <c r="R58" s="201">
        <v>6.75</v>
      </c>
      <c r="S58" s="201">
        <v>4.82</v>
      </c>
      <c r="T58" s="201">
        <v>0</v>
      </c>
      <c r="U58" s="201">
        <v>123.95</v>
      </c>
      <c r="V58" s="201">
        <v>3.07</v>
      </c>
      <c r="W58" s="201">
        <v>13.74</v>
      </c>
      <c r="X58" s="201">
        <v>43.89</v>
      </c>
      <c r="Y58" s="201">
        <v>0</v>
      </c>
      <c r="Z58">
        <v>0</v>
      </c>
      <c r="AA58" s="201">
        <v>10.09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19.66</v>
      </c>
      <c r="AQ58" s="201">
        <v>7.72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5.79</v>
      </c>
      <c r="L59" s="201">
        <v>308.7</v>
      </c>
      <c r="M59" s="201">
        <v>27.23</v>
      </c>
      <c r="N59" s="201">
        <v>35.14</v>
      </c>
      <c r="O59" s="201">
        <v>0</v>
      </c>
      <c r="P59" s="201">
        <v>41.34</v>
      </c>
      <c r="Q59" s="201">
        <v>3.86</v>
      </c>
      <c r="R59" s="201">
        <v>6.75</v>
      </c>
      <c r="S59" s="201">
        <v>4.82</v>
      </c>
      <c r="T59" s="201">
        <v>0</v>
      </c>
      <c r="U59" s="201">
        <v>123.95</v>
      </c>
      <c r="V59" s="201">
        <v>3.07</v>
      </c>
      <c r="W59" s="201">
        <v>13.74</v>
      </c>
      <c r="X59" s="201">
        <v>43.89</v>
      </c>
      <c r="Y59" s="201">
        <v>0</v>
      </c>
      <c r="Z59">
        <v>0</v>
      </c>
      <c r="AA59" s="201">
        <v>10.09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19.29</v>
      </c>
      <c r="AQ59" s="201">
        <v>7.72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5.79</v>
      </c>
      <c r="L60" s="201">
        <v>308.7</v>
      </c>
      <c r="M60" s="201">
        <v>27.23</v>
      </c>
      <c r="N60" s="201">
        <v>35.14</v>
      </c>
      <c r="O60" s="201">
        <v>0</v>
      </c>
      <c r="P60" s="201">
        <v>41.34</v>
      </c>
      <c r="Q60" s="201">
        <v>3.86</v>
      </c>
      <c r="R60" s="201">
        <v>6.75</v>
      </c>
      <c r="S60" s="201">
        <v>4.82</v>
      </c>
      <c r="T60" s="201">
        <v>0</v>
      </c>
      <c r="U60" s="201">
        <v>123.95</v>
      </c>
      <c r="V60" s="201">
        <v>3.07</v>
      </c>
      <c r="W60" s="201">
        <v>13.74</v>
      </c>
      <c r="X60" s="201">
        <v>43.89</v>
      </c>
      <c r="Y60" s="201">
        <v>0</v>
      </c>
      <c r="Z60">
        <v>0</v>
      </c>
      <c r="AA60" s="201">
        <v>10.09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19.29</v>
      </c>
      <c r="AQ60" s="201">
        <v>7.72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5.79</v>
      </c>
      <c r="L61" s="201">
        <v>308.7</v>
      </c>
      <c r="M61" s="201">
        <v>26.63</v>
      </c>
      <c r="N61" s="201">
        <v>35.14</v>
      </c>
      <c r="O61" s="201">
        <v>0</v>
      </c>
      <c r="P61" s="201">
        <v>41.34</v>
      </c>
      <c r="Q61" s="201">
        <v>3.86</v>
      </c>
      <c r="R61" s="201">
        <v>6.75</v>
      </c>
      <c r="S61" s="201">
        <v>4.82</v>
      </c>
      <c r="T61" s="201">
        <v>0</v>
      </c>
      <c r="U61" s="201">
        <v>123.95</v>
      </c>
      <c r="V61" s="201">
        <v>3.07</v>
      </c>
      <c r="W61" s="201">
        <v>13.74</v>
      </c>
      <c r="X61" s="201">
        <v>43.04</v>
      </c>
      <c r="Y61" s="201">
        <v>0</v>
      </c>
      <c r="Z61">
        <v>0</v>
      </c>
      <c r="AA61" s="201">
        <v>10.09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38.590000000000003</v>
      </c>
      <c r="AQ61" s="201">
        <v>7.72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5.79</v>
      </c>
      <c r="L62" s="201">
        <v>308.7</v>
      </c>
      <c r="M62" s="201">
        <v>27.22</v>
      </c>
      <c r="N62" s="201">
        <v>35.14</v>
      </c>
      <c r="O62" s="201">
        <v>0</v>
      </c>
      <c r="P62" s="201">
        <v>41.34</v>
      </c>
      <c r="Q62" s="201">
        <v>3.86</v>
      </c>
      <c r="R62" s="201">
        <v>6.75</v>
      </c>
      <c r="S62" s="201">
        <v>4.82</v>
      </c>
      <c r="T62" s="201">
        <v>0</v>
      </c>
      <c r="U62" s="201">
        <v>123.95</v>
      </c>
      <c r="V62" s="201">
        <v>3.07</v>
      </c>
      <c r="W62" s="201">
        <v>13.74</v>
      </c>
      <c r="X62" s="201">
        <v>43.9</v>
      </c>
      <c r="Y62" s="201">
        <v>0</v>
      </c>
      <c r="Z62">
        <v>0</v>
      </c>
      <c r="AA62" s="201">
        <v>10.09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75.2</v>
      </c>
      <c r="AQ62" s="201">
        <v>7.72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5.79</v>
      </c>
      <c r="L63" s="201">
        <v>347.29</v>
      </c>
      <c r="M63" s="201">
        <v>27.22</v>
      </c>
      <c r="N63" s="201">
        <v>35.14</v>
      </c>
      <c r="O63" s="201">
        <v>0</v>
      </c>
      <c r="P63" s="201">
        <v>41.34</v>
      </c>
      <c r="Q63" s="201">
        <v>6.46</v>
      </c>
      <c r="R63" s="201">
        <v>12.55</v>
      </c>
      <c r="S63" s="201">
        <v>7.81</v>
      </c>
      <c r="T63" s="201">
        <v>0</v>
      </c>
      <c r="U63" s="201">
        <v>123.95</v>
      </c>
      <c r="V63" s="201">
        <v>3.07</v>
      </c>
      <c r="W63" s="201">
        <v>13.74</v>
      </c>
      <c r="X63" s="201">
        <v>43.9</v>
      </c>
      <c r="Y63" s="201">
        <v>0</v>
      </c>
      <c r="Z63">
        <v>0</v>
      </c>
      <c r="AA63" s="201">
        <v>10.09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57.36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75.66</v>
      </c>
      <c r="AQ63" s="201">
        <v>26.69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5.79</v>
      </c>
      <c r="L64" s="201">
        <v>366.58</v>
      </c>
      <c r="M64" s="201">
        <v>27.22</v>
      </c>
      <c r="N64" s="201">
        <v>35.14</v>
      </c>
      <c r="O64" s="201">
        <v>0</v>
      </c>
      <c r="P64" s="201">
        <v>41.34</v>
      </c>
      <c r="Q64" s="201">
        <v>6.46</v>
      </c>
      <c r="R64" s="201">
        <v>12.55</v>
      </c>
      <c r="S64" s="201">
        <v>7.81</v>
      </c>
      <c r="T64" s="201">
        <v>0</v>
      </c>
      <c r="U64" s="201">
        <v>123.95</v>
      </c>
      <c r="V64" s="201">
        <v>3.07</v>
      </c>
      <c r="W64" s="201">
        <v>13.74</v>
      </c>
      <c r="X64" s="201">
        <v>43.9</v>
      </c>
      <c r="Y64" s="201">
        <v>0</v>
      </c>
      <c r="Z64">
        <v>0</v>
      </c>
      <c r="AA64" s="201">
        <v>10.09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57.36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75.59</v>
      </c>
      <c r="AQ64" s="201">
        <v>26.69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5.79</v>
      </c>
      <c r="L65" s="201">
        <v>385.88</v>
      </c>
      <c r="M65" s="201">
        <v>27.22</v>
      </c>
      <c r="N65" s="201">
        <v>35.14</v>
      </c>
      <c r="O65" s="201">
        <v>0</v>
      </c>
      <c r="P65" s="201">
        <v>41.34</v>
      </c>
      <c r="Q65" s="201">
        <v>6.46</v>
      </c>
      <c r="R65" s="201">
        <v>12.55</v>
      </c>
      <c r="S65" s="201">
        <v>7.82</v>
      </c>
      <c r="T65" s="201">
        <v>0</v>
      </c>
      <c r="U65" s="201">
        <v>123.95</v>
      </c>
      <c r="V65" s="201">
        <v>2.96</v>
      </c>
      <c r="W65" s="201">
        <v>13.74</v>
      </c>
      <c r="X65" s="201">
        <v>43.9</v>
      </c>
      <c r="Y65" s="201">
        <v>0</v>
      </c>
      <c r="Z65">
        <v>0</v>
      </c>
      <c r="AA65" s="201">
        <v>10.09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57.36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</v>
      </c>
      <c r="AQ65" s="201">
        <v>26.69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5.79</v>
      </c>
      <c r="L66" s="201">
        <v>395.53</v>
      </c>
      <c r="M66" s="201">
        <v>27.22</v>
      </c>
      <c r="N66" s="201">
        <v>35.14</v>
      </c>
      <c r="O66" s="201">
        <v>0</v>
      </c>
      <c r="P66" s="201">
        <v>41.34</v>
      </c>
      <c r="Q66" s="201">
        <v>6.46</v>
      </c>
      <c r="R66" s="201">
        <v>12.55</v>
      </c>
      <c r="S66" s="201">
        <v>7.82</v>
      </c>
      <c r="T66" s="201">
        <v>0</v>
      </c>
      <c r="U66" s="201">
        <v>123.95</v>
      </c>
      <c r="V66" s="201">
        <v>2.96</v>
      </c>
      <c r="W66" s="201">
        <v>13.74</v>
      </c>
      <c r="X66" s="201">
        <v>43.9</v>
      </c>
      <c r="Y66" s="201">
        <v>0</v>
      </c>
      <c r="Z66">
        <v>0</v>
      </c>
      <c r="AA66" s="201">
        <v>10.09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57.36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</v>
      </c>
      <c r="AQ66" s="201">
        <v>26.69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5.79</v>
      </c>
      <c r="L67" s="201">
        <v>405.17</v>
      </c>
      <c r="M67" s="201">
        <v>27.22</v>
      </c>
      <c r="N67" s="201">
        <v>35.14</v>
      </c>
      <c r="O67" s="201">
        <v>0</v>
      </c>
      <c r="P67" s="201">
        <v>41.34</v>
      </c>
      <c r="Q67" s="201">
        <v>6.46</v>
      </c>
      <c r="R67" s="201">
        <v>12.55</v>
      </c>
      <c r="S67" s="201">
        <v>7.82</v>
      </c>
      <c r="T67" s="201">
        <v>0</v>
      </c>
      <c r="U67" s="201">
        <v>123.95</v>
      </c>
      <c r="V67" s="201">
        <v>2.96</v>
      </c>
      <c r="W67" s="201">
        <v>13.74</v>
      </c>
      <c r="X67" s="201">
        <v>43.9</v>
      </c>
      <c r="Y67" s="201">
        <v>0</v>
      </c>
      <c r="Z67">
        <v>0</v>
      </c>
      <c r="AA67" s="201">
        <v>10.09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57.36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</v>
      </c>
      <c r="AQ67" s="201">
        <v>26.69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5.79</v>
      </c>
      <c r="L68" s="201">
        <v>405.17</v>
      </c>
      <c r="M68" s="201">
        <v>27.22</v>
      </c>
      <c r="N68" s="201">
        <v>35.14</v>
      </c>
      <c r="O68" s="201">
        <v>0</v>
      </c>
      <c r="P68" s="201">
        <v>41.34</v>
      </c>
      <c r="Q68" s="201">
        <v>6.46</v>
      </c>
      <c r="R68" s="201">
        <v>12.55</v>
      </c>
      <c r="S68" s="201">
        <v>7.82</v>
      </c>
      <c r="T68" s="201">
        <v>0</v>
      </c>
      <c r="U68" s="201">
        <v>123.95</v>
      </c>
      <c r="V68" s="201">
        <v>2.96</v>
      </c>
      <c r="W68" s="201">
        <v>13.74</v>
      </c>
      <c r="X68" s="201">
        <v>43.9</v>
      </c>
      <c r="Y68" s="201">
        <v>0</v>
      </c>
      <c r="Z68">
        <v>0</v>
      </c>
      <c r="AA68" s="201">
        <v>10.09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57.36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</v>
      </c>
      <c r="AQ68" s="201">
        <v>26.69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5.79</v>
      </c>
      <c r="L69" s="201">
        <v>405.17</v>
      </c>
      <c r="M69" s="201">
        <v>27.22</v>
      </c>
      <c r="N69" s="201">
        <v>35.14</v>
      </c>
      <c r="O69" s="201">
        <v>0</v>
      </c>
      <c r="P69" s="201">
        <v>41.34</v>
      </c>
      <c r="Q69" s="201">
        <v>6.46</v>
      </c>
      <c r="R69" s="201">
        <v>12.55</v>
      </c>
      <c r="S69" s="201">
        <v>7.82</v>
      </c>
      <c r="T69" s="201">
        <v>0</v>
      </c>
      <c r="U69" s="201">
        <v>123.95</v>
      </c>
      <c r="V69" s="201">
        <v>2.96</v>
      </c>
      <c r="W69" s="201">
        <v>13.74</v>
      </c>
      <c r="X69" s="201">
        <v>43.9</v>
      </c>
      <c r="Y69" s="201">
        <v>0</v>
      </c>
      <c r="Z69">
        <v>0</v>
      </c>
      <c r="AA69" s="201">
        <v>10.09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57.36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</v>
      </c>
      <c r="AQ69" s="201">
        <v>26.69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5.79</v>
      </c>
      <c r="L70" s="201">
        <v>405.17</v>
      </c>
      <c r="M70" s="201">
        <v>27.22</v>
      </c>
      <c r="N70" s="201">
        <v>35.14</v>
      </c>
      <c r="O70" s="201">
        <v>0</v>
      </c>
      <c r="P70" s="201">
        <v>41.34</v>
      </c>
      <c r="Q70" s="201">
        <v>6.46</v>
      </c>
      <c r="R70" s="201">
        <v>12.55</v>
      </c>
      <c r="S70" s="201">
        <v>7.81</v>
      </c>
      <c r="T70" s="201">
        <v>0</v>
      </c>
      <c r="U70" s="201">
        <v>123.95</v>
      </c>
      <c r="V70" s="201">
        <v>2.96</v>
      </c>
      <c r="W70" s="201">
        <v>13.74</v>
      </c>
      <c r="X70" s="201">
        <v>43.9</v>
      </c>
      <c r="Y70" s="201">
        <v>0</v>
      </c>
      <c r="Z70">
        <v>0</v>
      </c>
      <c r="AA70" s="201">
        <v>10.09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57.36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</v>
      </c>
      <c r="AQ70" s="201">
        <v>26.69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5.79</v>
      </c>
      <c r="L71" s="201">
        <v>395.53</v>
      </c>
      <c r="M71" s="201">
        <v>27.22</v>
      </c>
      <c r="N71" s="201">
        <v>35.14</v>
      </c>
      <c r="O71" s="201">
        <v>0</v>
      </c>
      <c r="P71" s="201">
        <v>41.34</v>
      </c>
      <c r="Q71" s="201">
        <v>6.46</v>
      </c>
      <c r="R71" s="201">
        <v>12.55</v>
      </c>
      <c r="S71" s="201">
        <v>7.81</v>
      </c>
      <c r="T71" s="201">
        <v>0</v>
      </c>
      <c r="U71" s="201">
        <v>123.95</v>
      </c>
      <c r="V71" s="201">
        <v>2.96</v>
      </c>
      <c r="W71" s="201">
        <v>13.74</v>
      </c>
      <c r="X71" s="201">
        <v>43.9</v>
      </c>
      <c r="Y71" s="201">
        <v>0</v>
      </c>
      <c r="Z71">
        <v>0</v>
      </c>
      <c r="AA71" s="201">
        <v>10.09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57.36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</v>
      </c>
      <c r="AQ71" s="201">
        <v>26.69</v>
      </c>
      <c r="AR71" s="201">
        <v>23.2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5.79</v>
      </c>
      <c r="L72" s="201">
        <v>395.53</v>
      </c>
      <c r="M72" s="201">
        <v>27.22</v>
      </c>
      <c r="N72" s="201">
        <v>35.14</v>
      </c>
      <c r="O72" s="201">
        <v>0</v>
      </c>
      <c r="P72" s="201">
        <v>41.34</v>
      </c>
      <c r="Q72" s="201">
        <v>6.46</v>
      </c>
      <c r="R72" s="201">
        <v>12.55</v>
      </c>
      <c r="S72" s="201">
        <v>7.81</v>
      </c>
      <c r="T72" s="201">
        <v>0</v>
      </c>
      <c r="U72" s="201">
        <v>123.95</v>
      </c>
      <c r="V72" s="201">
        <v>2.96</v>
      </c>
      <c r="W72" s="201">
        <v>13.74</v>
      </c>
      <c r="X72" s="201">
        <v>43.9</v>
      </c>
      <c r="Y72" s="201">
        <v>0</v>
      </c>
      <c r="Z72">
        <v>0</v>
      </c>
      <c r="AA72" s="201">
        <v>10.09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57.36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</v>
      </c>
      <c r="AQ72" s="201">
        <v>26.69</v>
      </c>
      <c r="AR72" s="201">
        <v>19.010000000000002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5.79</v>
      </c>
      <c r="L73" s="201">
        <v>395.53</v>
      </c>
      <c r="M73" s="201">
        <v>27.22</v>
      </c>
      <c r="N73" s="201">
        <v>35.14</v>
      </c>
      <c r="O73" s="201">
        <v>0</v>
      </c>
      <c r="P73" s="201">
        <v>41.34</v>
      </c>
      <c r="Q73" s="201">
        <v>6.46</v>
      </c>
      <c r="R73" s="201">
        <v>12.55</v>
      </c>
      <c r="S73" s="201">
        <v>7.81</v>
      </c>
      <c r="T73" s="201">
        <v>0</v>
      </c>
      <c r="U73" s="201">
        <v>123.95</v>
      </c>
      <c r="V73" s="201">
        <v>2.96</v>
      </c>
      <c r="W73" s="201">
        <v>13.74</v>
      </c>
      <c r="X73" s="201">
        <v>43.9</v>
      </c>
      <c r="Y73" s="201">
        <v>0</v>
      </c>
      <c r="Z73">
        <v>0</v>
      </c>
      <c r="AA73" s="201">
        <v>10.09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57.36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</v>
      </c>
      <c r="AQ73" s="201">
        <v>26.69</v>
      </c>
      <c r="AR73" s="201">
        <v>11.05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5.79</v>
      </c>
      <c r="L74" s="201">
        <v>385.88</v>
      </c>
      <c r="M74" s="201">
        <v>27.22</v>
      </c>
      <c r="N74" s="201">
        <v>35.14</v>
      </c>
      <c r="O74" s="201">
        <v>0</v>
      </c>
      <c r="P74" s="201">
        <v>41.34</v>
      </c>
      <c r="Q74" s="201">
        <v>6.46</v>
      </c>
      <c r="R74" s="201">
        <v>12.55</v>
      </c>
      <c r="S74" s="201">
        <v>7.81</v>
      </c>
      <c r="T74" s="201">
        <v>0</v>
      </c>
      <c r="U74" s="201">
        <v>123.95</v>
      </c>
      <c r="V74" s="201">
        <v>2.96</v>
      </c>
      <c r="W74" s="201">
        <v>13.74</v>
      </c>
      <c r="X74" s="201">
        <v>43.9</v>
      </c>
      <c r="Y74" s="201">
        <v>0</v>
      </c>
      <c r="Z74">
        <v>0</v>
      </c>
      <c r="AA74" s="201">
        <v>10.09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57.36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</v>
      </c>
      <c r="AQ74" s="201">
        <v>26.69</v>
      </c>
      <c r="AR74" s="201">
        <v>5.31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5.79</v>
      </c>
      <c r="L75" s="201">
        <v>376.23</v>
      </c>
      <c r="M75" s="201">
        <v>27.22</v>
      </c>
      <c r="N75" s="201">
        <v>35.14</v>
      </c>
      <c r="O75" s="201">
        <v>0</v>
      </c>
      <c r="P75" s="201">
        <v>41.34</v>
      </c>
      <c r="Q75" s="201">
        <v>6.7</v>
      </c>
      <c r="R75" s="201">
        <v>12.55</v>
      </c>
      <c r="S75" s="201">
        <v>7.9</v>
      </c>
      <c r="T75" s="201">
        <v>0</v>
      </c>
      <c r="U75" s="201">
        <v>123.95</v>
      </c>
      <c r="V75" s="201">
        <v>2.96</v>
      </c>
      <c r="W75" s="201">
        <v>13.74</v>
      </c>
      <c r="X75" s="201">
        <v>43.9</v>
      </c>
      <c r="Y75" s="201">
        <v>0</v>
      </c>
      <c r="Z75">
        <v>0</v>
      </c>
      <c r="AA75" s="201">
        <v>10.09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54.89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</v>
      </c>
      <c r="AQ75" s="201">
        <v>26.69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5.79</v>
      </c>
      <c r="L76" s="201">
        <v>407.8</v>
      </c>
      <c r="M76" s="201">
        <v>27.22</v>
      </c>
      <c r="N76" s="201">
        <v>35.14</v>
      </c>
      <c r="O76" s="201">
        <v>0</v>
      </c>
      <c r="P76" s="201">
        <v>41.34</v>
      </c>
      <c r="Q76" s="201">
        <v>6.64</v>
      </c>
      <c r="R76" s="201">
        <v>12.55</v>
      </c>
      <c r="S76" s="201">
        <v>7.81</v>
      </c>
      <c r="T76" s="201">
        <v>0</v>
      </c>
      <c r="U76" s="201">
        <v>123.95</v>
      </c>
      <c r="V76" s="201">
        <v>2.96</v>
      </c>
      <c r="W76" s="201">
        <v>13.74</v>
      </c>
      <c r="X76" s="201">
        <v>43.9</v>
      </c>
      <c r="Y76" s="201">
        <v>0</v>
      </c>
      <c r="Z76">
        <v>0</v>
      </c>
      <c r="AA76" s="201">
        <v>10.09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54.89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</v>
      </c>
      <c r="AQ76" s="201">
        <v>26.69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5.79</v>
      </c>
      <c r="L77" s="201">
        <v>521.42999999999995</v>
      </c>
      <c r="M77" s="201">
        <v>27.22</v>
      </c>
      <c r="N77" s="201">
        <v>35.14</v>
      </c>
      <c r="O77" s="201">
        <v>0</v>
      </c>
      <c r="P77" s="201">
        <v>41.34</v>
      </c>
      <c r="Q77" s="201">
        <v>6.46</v>
      </c>
      <c r="R77" s="201">
        <v>12.55</v>
      </c>
      <c r="S77" s="201">
        <v>7.81</v>
      </c>
      <c r="T77" s="201">
        <v>0</v>
      </c>
      <c r="U77" s="201">
        <v>123.95</v>
      </c>
      <c r="V77" s="201">
        <v>2.96</v>
      </c>
      <c r="W77" s="201">
        <v>13.74</v>
      </c>
      <c r="X77" s="201">
        <v>43.9</v>
      </c>
      <c r="Y77" s="201">
        <v>0</v>
      </c>
      <c r="Z77">
        <v>0</v>
      </c>
      <c r="AA77" s="201">
        <v>10.09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</v>
      </c>
      <c r="AQ77" s="201">
        <v>26.69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5.79</v>
      </c>
      <c r="L78" s="201">
        <v>561.03</v>
      </c>
      <c r="M78" s="201">
        <v>27.22</v>
      </c>
      <c r="N78" s="201">
        <v>35.14</v>
      </c>
      <c r="O78" s="201">
        <v>0</v>
      </c>
      <c r="P78" s="201">
        <v>41.34</v>
      </c>
      <c r="Q78" s="201">
        <v>6.46</v>
      </c>
      <c r="R78" s="201">
        <v>12.55</v>
      </c>
      <c r="S78" s="201">
        <v>7.81</v>
      </c>
      <c r="T78" s="201">
        <v>0</v>
      </c>
      <c r="U78" s="201">
        <v>123.95</v>
      </c>
      <c r="V78" s="201">
        <v>2.96</v>
      </c>
      <c r="W78" s="201">
        <v>13.74</v>
      </c>
      <c r="X78" s="201">
        <v>43.9</v>
      </c>
      <c r="Y78" s="201">
        <v>0</v>
      </c>
      <c r="Z78">
        <v>0</v>
      </c>
      <c r="AA78" s="201">
        <v>10.09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</v>
      </c>
      <c r="AQ78" s="201">
        <v>26.69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5.79</v>
      </c>
      <c r="L79" s="201">
        <v>531.16999999999996</v>
      </c>
      <c r="M79" s="201">
        <v>27.22</v>
      </c>
      <c r="N79" s="201">
        <v>35.14</v>
      </c>
      <c r="O79" s="201">
        <v>0</v>
      </c>
      <c r="P79" s="201">
        <v>41.34</v>
      </c>
      <c r="Q79" s="201">
        <v>6.46</v>
      </c>
      <c r="R79" s="201">
        <v>12.55</v>
      </c>
      <c r="S79" s="201">
        <v>7.81</v>
      </c>
      <c r="T79" s="201">
        <v>0</v>
      </c>
      <c r="U79" s="201">
        <v>123.95</v>
      </c>
      <c r="V79" s="201">
        <v>2.96</v>
      </c>
      <c r="W79" s="201">
        <v>13.74</v>
      </c>
      <c r="X79" s="201">
        <v>43.9</v>
      </c>
      <c r="Y79" s="201">
        <v>0</v>
      </c>
      <c r="Z79">
        <v>0</v>
      </c>
      <c r="AA79" s="201">
        <v>10.09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</v>
      </c>
      <c r="AQ79" s="201">
        <v>26.69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5.79</v>
      </c>
      <c r="L80" s="201">
        <v>457.81</v>
      </c>
      <c r="M80" s="201">
        <v>27.22</v>
      </c>
      <c r="N80" s="201">
        <v>35.14</v>
      </c>
      <c r="O80" s="201">
        <v>0</v>
      </c>
      <c r="P80" s="201">
        <v>41.34</v>
      </c>
      <c r="Q80" s="201">
        <v>6.46</v>
      </c>
      <c r="R80" s="201">
        <v>12.55</v>
      </c>
      <c r="S80" s="201">
        <v>7.81</v>
      </c>
      <c r="T80" s="201">
        <v>0</v>
      </c>
      <c r="U80" s="201">
        <v>123.95</v>
      </c>
      <c r="V80" s="201">
        <v>2.96</v>
      </c>
      <c r="W80" s="201">
        <v>13.74</v>
      </c>
      <c r="X80" s="201">
        <v>43.9</v>
      </c>
      <c r="Y80" s="201">
        <v>0</v>
      </c>
      <c r="Z80">
        <v>0</v>
      </c>
      <c r="AA80" s="201">
        <v>10.09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</v>
      </c>
      <c r="AQ80" s="201">
        <v>26.69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6</v>
      </c>
      <c r="L81" s="201">
        <v>453.41</v>
      </c>
      <c r="M81" s="201">
        <v>27.22</v>
      </c>
      <c r="N81" s="201">
        <v>35.14</v>
      </c>
      <c r="O81" s="201">
        <v>0</v>
      </c>
      <c r="P81" s="201">
        <v>41.34</v>
      </c>
      <c r="Q81" s="201">
        <v>6.46</v>
      </c>
      <c r="R81" s="201">
        <v>12.55</v>
      </c>
      <c r="S81" s="201">
        <v>7.81</v>
      </c>
      <c r="T81" s="201">
        <v>0</v>
      </c>
      <c r="U81" s="201">
        <v>123.95</v>
      </c>
      <c r="V81" s="201">
        <v>2.96</v>
      </c>
      <c r="W81" s="201">
        <v>13.74</v>
      </c>
      <c r="X81" s="201">
        <v>43.9</v>
      </c>
      <c r="Y81" s="201">
        <v>0</v>
      </c>
      <c r="Z81">
        <v>0</v>
      </c>
      <c r="AA81" s="201">
        <v>10.09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</v>
      </c>
      <c r="AQ81" s="201">
        <v>26.69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5.79</v>
      </c>
      <c r="L82" s="201">
        <v>453.41</v>
      </c>
      <c r="M82" s="201">
        <v>27.22</v>
      </c>
      <c r="N82" s="201">
        <v>35.14</v>
      </c>
      <c r="O82" s="201">
        <v>0</v>
      </c>
      <c r="P82" s="201">
        <v>41.34</v>
      </c>
      <c r="Q82" s="201">
        <v>6.46</v>
      </c>
      <c r="R82" s="201">
        <v>12.55</v>
      </c>
      <c r="S82" s="201">
        <v>7.81</v>
      </c>
      <c r="T82" s="201">
        <v>0</v>
      </c>
      <c r="U82" s="201">
        <v>123.95</v>
      </c>
      <c r="V82" s="201">
        <v>2.96</v>
      </c>
      <c r="W82" s="201">
        <v>13.74</v>
      </c>
      <c r="X82" s="201">
        <v>43.9</v>
      </c>
      <c r="Y82" s="201">
        <v>0</v>
      </c>
      <c r="Z82">
        <v>0</v>
      </c>
      <c r="AA82" s="201">
        <v>10.09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53.43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</v>
      </c>
      <c r="AQ82" s="201">
        <v>26.69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5.79</v>
      </c>
      <c r="L83" s="201">
        <v>501.64</v>
      </c>
      <c r="M83" s="201">
        <v>27.22</v>
      </c>
      <c r="N83" s="201">
        <v>35.14</v>
      </c>
      <c r="O83" s="201">
        <v>0</v>
      </c>
      <c r="P83" s="201">
        <v>41.34</v>
      </c>
      <c r="Q83" s="201">
        <v>6.46</v>
      </c>
      <c r="R83" s="201">
        <v>12.55</v>
      </c>
      <c r="S83" s="201">
        <v>7.81</v>
      </c>
      <c r="T83" s="201">
        <v>0</v>
      </c>
      <c r="U83" s="201">
        <v>123.95</v>
      </c>
      <c r="V83" s="201">
        <v>2.96</v>
      </c>
      <c r="W83" s="201">
        <v>13.74</v>
      </c>
      <c r="X83" s="201">
        <v>43.9</v>
      </c>
      <c r="Y83" s="201">
        <v>0</v>
      </c>
      <c r="Z83">
        <v>0</v>
      </c>
      <c r="AA83" s="201">
        <v>10.09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</v>
      </c>
      <c r="AQ83" s="201">
        <v>26.69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5.79</v>
      </c>
      <c r="L84" s="201">
        <v>501.64</v>
      </c>
      <c r="M84" s="201">
        <v>27.22</v>
      </c>
      <c r="N84" s="201">
        <v>35.14</v>
      </c>
      <c r="O84" s="201">
        <v>0</v>
      </c>
      <c r="P84" s="201">
        <v>41.34</v>
      </c>
      <c r="Q84" s="201">
        <v>6.46</v>
      </c>
      <c r="R84" s="201">
        <v>12.55</v>
      </c>
      <c r="S84" s="201">
        <v>7.81</v>
      </c>
      <c r="T84" s="201">
        <v>0</v>
      </c>
      <c r="U84" s="201">
        <v>123.95</v>
      </c>
      <c r="V84" s="201">
        <v>2.96</v>
      </c>
      <c r="W84" s="201">
        <v>13.74</v>
      </c>
      <c r="X84" s="201">
        <v>43.9</v>
      </c>
      <c r="Y84" s="201">
        <v>0</v>
      </c>
      <c r="Z84">
        <v>0</v>
      </c>
      <c r="AA84" s="201">
        <v>10.09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</v>
      </c>
      <c r="AQ84" s="201">
        <v>26.69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5.79</v>
      </c>
      <c r="L85" s="201">
        <v>501.64</v>
      </c>
      <c r="M85" s="201">
        <v>27.22</v>
      </c>
      <c r="N85" s="201">
        <v>35.14</v>
      </c>
      <c r="O85" s="201">
        <v>0</v>
      </c>
      <c r="P85" s="201">
        <v>41.34</v>
      </c>
      <c r="Q85" s="201">
        <v>6.46</v>
      </c>
      <c r="R85" s="201">
        <v>12.55</v>
      </c>
      <c r="S85" s="201">
        <v>7.81</v>
      </c>
      <c r="T85" s="201">
        <v>0</v>
      </c>
      <c r="U85" s="201">
        <v>123.95</v>
      </c>
      <c r="V85" s="201">
        <v>2.96</v>
      </c>
      <c r="W85" s="201">
        <v>13.74</v>
      </c>
      <c r="X85" s="201">
        <v>43.9</v>
      </c>
      <c r="Y85" s="201">
        <v>0</v>
      </c>
      <c r="Z85">
        <v>0</v>
      </c>
      <c r="AA85" s="201">
        <v>10.09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53.43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</v>
      </c>
      <c r="AQ85" s="201">
        <v>26.69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5.79</v>
      </c>
      <c r="L86" s="201">
        <v>501.64</v>
      </c>
      <c r="M86" s="201">
        <v>27.22</v>
      </c>
      <c r="N86" s="201">
        <v>35.14</v>
      </c>
      <c r="O86" s="201">
        <v>0</v>
      </c>
      <c r="P86" s="201">
        <v>41.34</v>
      </c>
      <c r="Q86" s="201">
        <v>6.46</v>
      </c>
      <c r="R86" s="201">
        <v>12.55</v>
      </c>
      <c r="S86" s="201">
        <v>7.81</v>
      </c>
      <c r="T86" s="201">
        <v>0</v>
      </c>
      <c r="U86" s="201">
        <v>123.95</v>
      </c>
      <c r="V86" s="201">
        <v>2.96</v>
      </c>
      <c r="W86" s="201">
        <v>13.74</v>
      </c>
      <c r="X86" s="201">
        <v>43.9</v>
      </c>
      <c r="Y86" s="201">
        <v>0</v>
      </c>
      <c r="Z86">
        <v>0</v>
      </c>
      <c r="AA86" s="201">
        <v>10.09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53.43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</v>
      </c>
      <c r="AQ86" s="201">
        <v>26.69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5.79</v>
      </c>
      <c r="L87" s="201">
        <v>501.64</v>
      </c>
      <c r="M87" s="201">
        <v>27.22</v>
      </c>
      <c r="N87" s="201">
        <v>35.14</v>
      </c>
      <c r="O87" s="201">
        <v>0</v>
      </c>
      <c r="P87" s="201">
        <v>41.34</v>
      </c>
      <c r="Q87" s="201">
        <v>6.46</v>
      </c>
      <c r="R87" s="201">
        <v>12.55</v>
      </c>
      <c r="S87" s="201">
        <v>7.81</v>
      </c>
      <c r="T87" s="201">
        <v>0</v>
      </c>
      <c r="U87" s="201">
        <v>123.95</v>
      </c>
      <c r="V87" s="201">
        <v>2.96</v>
      </c>
      <c r="W87" s="201">
        <v>13.74</v>
      </c>
      <c r="X87" s="201">
        <v>43.9</v>
      </c>
      <c r="Y87" s="201">
        <v>0</v>
      </c>
      <c r="Z87">
        <v>0</v>
      </c>
      <c r="AA87" s="201">
        <v>10.09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</v>
      </c>
      <c r="AQ87" s="201">
        <v>26.69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5.79</v>
      </c>
      <c r="L88" s="201">
        <v>501.64</v>
      </c>
      <c r="M88" s="201">
        <v>27.22</v>
      </c>
      <c r="N88" s="201">
        <v>35.14</v>
      </c>
      <c r="O88" s="201">
        <v>0</v>
      </c>
      <c r="P88" s="201">
        <v>41.34</v>
      </c>
      <c r="Q88" s="201">
        <v>6.46</v>
      </c>
      <c r="R88" s="201">
        <v>12.55</v>
      </c>
      <c r="S88" s="201">
        <v>7.81</v>
      </c>
      <c r="T88" s="201">
        <v>0</v>
      </c>
      <c r="U88" s="201">
        <v>123.95</v>
      </c>
      <c r="V88" s="201">
        <v>2.96</v>
      </c>
      <c r="W88" s="201">
        <v>13.74</v>
      </c>
      <c r="X88" s="201">
        <v>43.9</v>
      </c>
      <c r="Y88" s="201">
        <v>0</v>
      </c>
      <c r="Z88">
        <v>0</v>
      </c>
      <c r="AA88" s="201">
        <v>10.09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</v>
      </c>
      <c r="AQ88" s="201">
        <v>26.69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5.79</v>
      </c>
      <c r="L89" s="201">
        <v>477.91</v>
      </c>
      <c r="M89" s="201">
        <v>27.22</v>
      </c>
      <c r="N89" s="201">
        <v>35.14</v>
      </c>
      <c r="O89" s="201">
        <v>0</v>
      </c>
      <c r="P89" s="201">
        <v>41.34</v>
      </c>
      <c r="Q89" s="201">
        <v>6.46</v>
      </c>
      <c r="R89" s="201">
        <v>12.55</v>
      </c>
      <c r="S89" s="201">
        <v>7.81</v>
      </c>
      <c r="T89" s="201">
        <v>0</v>
      </c>
      <c r="U89" s="201">
        <v>123.95</v>
      </c>
      <c r="V89" s="201">
        <v>3.23</v>
      </c>
      <c r="W89" s="201">
        <v>13.74</v>
      </c>
      <c r="X89" s="201">
        <v>43.9</v>
      </c>
      <c r="Y89" s="201">
        <v>0</v>
      </c>
      <c r="Z89">
        <v>0</v>
      </c>
      <c r="AA89" s="201">
        <v>10.09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</v>
      </c>
      <c r="AQ89" s="201">
        <v>26.69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5.79</v>
      </c>
      <c r="L90" s="201">
        <v>501.64</v>
      </c>
      <c r="M90" s="201">
        <v>27.22</v>
      </c>
      <c r="N90" s="201">
        <v>35.14</v>
      </c>
      <c r="O90" s="201">
        <v>0</v>
      </c>
      <c r="P90" s="201">
        <v>41.34</v>
      </c>
      <c r="Q90" s="201">
        <v>6.46</v>
      </c>
      <c r="R90" s="201">
        <v>12.55</v>
      </c>
      <c r="S90" s="201">
        <v>7.81</v>
      </c>
      <c r="T90" s="201">
        <v>0</v>
      </c>
      <c r="U90" s="201">
        <v>123.95</v>
      </c>
      <c r="V90" s="201">
        <v>3.29</v>
      </c>
      <c r="W90" s="201">
        <v>13.74</v>
      </c>
      <c r="X90" s="201">
        <v>43.9</v>
      </c>
      <c r="Y90" s="201">
        <v>0</v>
      </c>
      <c r="Z90">
        <v>0</v>
      </c>
      <c r="AA90" s="201">
        <v>10.09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</v>
      </c>
      <c r="AQ90" s="201">
        <v>26.69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5.79</v>
      </c>
      <c r="L91" s="201">
        <v>561.03</v>
      </c>
      <c r="M91" s="201">
        <v>27.22</v>
      </c>
      <c r="N91" s="201">
        <v>35.14</v>
      </c>
      <c r="O91" s="201">
        <v>0</v>
      </c>
      <c r="P91" s="201">
        <v>41.34</v>
      </c>
      <c r="Q91" s="201">
        <v>6.46</v>
      </c>
      <c r="R91" s="201">
        <v>12.55</v>
      </c>
      <c r="S91" s="201">
        <v>7.81</v>
      </c>
      <c r="T91" s="201">
        <v>0</v>
      </c>
      <c r="U91" s="201">
        <v>123.95</v>
      </c>
      <c r="V91" s="201">
        <v>3.29</v>
      </c>
      <c r="W91" s="201">
        <v>13.74</v>
      </c>
      <c r="X91" s="201">
        <v>43.9</v>
      </c>
      <c r="Y91" s="201">
        <v>0</v>
      </c>
      <c r="Z91">
        <v>0</v>
      </c>
      <c r="AA91" s="201">
        <v>10.09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</v>
      </c>
      <c r="AQ91" s="201">
        <v>26.69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5.79</v>
      </c>
      <c r="L92" s="201">
        <v>561.03</v>
      </c>
      <c r="M92" s="201">
        <v>27.22</v>
      </c>
      <c r="N92" s="201">
        <v>35.14</v>
      </c>
      <c r="O92" s="201">
        <v>0</v>
      </c>
      <c r="P92" s="201">
        <v>41.34</v>
      </c>
      <c r="Q92" s="201">
        <v>6.46</v>
      </c>
      <c r="R92" s="201">
        <v>12.55</v>
      </c>
      <c r="S92" s="201">
        <v>7.81</v>
      </c>
      <c r="T92" s="201">
        <v>0</v>
      </c>
      <c r="U92" s="201">
        <v>123.95</v>
      </c>
      <c r="V92" s="201">
        <v>3.29</v>
      </c>
      <c r="W92" s="201">
        <v>13.74</v>
      </c>
      <c r="X92" s="201">
        <v>43.9</v>
      </c>
      <c r="Y92" s="201">
        <v>0</v>
      </c>
      <c r="Z92">
        <v>0</v>
      </c>
      <c r="AA92" s="201">
        <v>10.09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</v>
      </c>
      <c r="AQ92" s="201">
        <v>26.69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5.79</v>
      </c>
      <c r="L93" s="201">
        <v>561.03</v>
      </c>
      <c r="M93" s="201">
        <v>27.22</v>
      </c>
      <c r="N93" s="201">
        <v>35.14</v>
      </c>
      <c r="O93" s="201">
        <v>0</v>
      </c>
      <c r="P93" s="201">
        <v>41.34</v>
      </c>
      <c r="Q93" s="201">
        <v>6.46</v>
      </c>
      <c r="R93" s="201">
        <v>12.55</v>
      </c>
      <c r="S93" s="201">
        <v>7.81</v>
      </c>
      <c r="T93" s="201">
        <v>0</v>
      </c>
      <c r="U93" s="201">
        <v>123.95</v>
      </c>
      <c r="V93" s="201">
        <v>3.29</v>
      </c>
      <c r="W93" s="201">
        <v>13.74</v>
      </c>
      <c r="X93" s="201">
        <v>43.9</v>
      </c>
      <c r="Y93" s="201">
        <v>0</v>
      </c>
      <c r="Z93">
        <v>0</v>
      </c>
      <c r="AA93" s="201">
        <v>10.09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</v>
      </c>
      <c r="AQ93" s="201">
        <v>26.69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5.79</v>
      </c>
      <c r="L94" s="201">
        <v>561.03</v>
      </c>
      <c r="M94" s="201">
        <v>27.22</v>
      </c>
      <c r="N94" s="201">
        <v>35.14</v>
      </c>
      <c r="O94" s="201">
        <v>0</v>
      </c>
      <c r="P94" s="201">
        <v>41.34</v>
      </c>
      <c r="Q94" s="201">
        <v>6.46</v>
      </c>
      <c r="R94" s="201">
        <v>12.55</v>
      </c>
      <c r="S94" s="201">
        <v>7.81</v>
      </c>
      <c r="T94" s="201">
        <v>0</v>
      </c>
      <c r="U94" s="201">
        <v>123.95</v>
      </c>
      <c r="V94" s="201">
        <v>3.29</v>
      </c>
      <c r="W94" s="201">
        <v>13.74</v>
      </c>
      <c r="X94" s="201">
        <v>43.9</v>
      </c>
      <c r="Y94" s="201">
        <v>0</v>
      </c>
      <c r="Z94">
        <v>0</v>
      </c>
      <c r="AA94" s="201">
        <v>10.09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</v>
      </c>
      <c r="AQ94" s="201">
        <v>26.69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5.79</v>
      </c>
      <c r="L95" s="201">
        <v>561.03</v>
      </c>
      <c r="M95" s="201">
        <v>27.22</v>
      </c>
      <c r="N95" s="201">
        <v>35.14</v>
      </c>
      <c r="O95" s="201">
        <v>0</v>
      </c>
      <c r="P95" s="201">
        <v>41.34</v>
      </c>
      <c r="Q95" s="201">
        <v>6.46</v>
      </c>
      <c r="R95" s="201">
        <v>12.55</v>
      </c>
      <c r="S95" s="201">
        <v>7.81</v>
      </c>
      <c r="T95" s="201">
        <v>0</v>
      </c>
      <c r="U95" s="201">
        <v>123.95</v>
      </c>
      <c r="V95" s="201">
        <v>3.29</v>
      </c>
      <c r="W95" s="201">
        <v>13.74</v>
      </c>
      <c r="X95" s="201">
        <v>43.9</v>
      </c>
      <c r="Y95" s="201">
        <v>0</v>
      </c>
      <c r="Z95">
        <v>0</v>
      </c>
      <c r="AA95" s="201">
        <v>10.09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</v>
      </c>
      <c r="AQ95" s="201">
        <v>26.69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5.79</v>
      </c>
      <c r="L96" s="201">
        <v>561.03</v>
      </c>
      <c r="M96" s="201">
        <v>27.22</v>
      </c>
      <c r="N96" s="201">
        <v>35.14</v>
      </c>
      <c r="O96" s="201">
        <v>0</v>
      </c>
      <c r="P96" s="201">
        <v>41.34</v>
      </c>
      <c r="Q96" s="201">
        <v>6.46</v>
      </c>
      <c r="R96" s="201">
        <v>12.55</v>
      </c>
      <c r="S96" s="201">
        <v>7.81</v>
      </c>
      <c r="T96" s="201">
        <v>0</v>
      </c>
      <c r="U96" s="201">
        <v>123.95</v>
      </c>
      <c r="V96" s="201">
        <v>3.29</v>
      </c>
      <c r="W96" s="201">
        <v>13.74</v>
      </c>
      <c r="X96" s="201">
        <v>43.9</v>
      </c>
      <c r="Y96" s="201">
        <v>0</v>
      </c>
      <c r="Z96">
        <v>0</v>
      </c>
      <c r="AA96" s="201">
        <v>10.09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</v>
      </c>
      <c r="AQ96" s="201">
        <v>26.69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5.47</v>
      </c>
      <c r="L97" s="201">
        <v>561.03</v>
      </c>
      <c r="M97" s="201">
        <v>27.22</v>
      </c>
      <c r="N97" s="201">
        <v>35.14</v>
      </c>
      <c r="O97" s="201">
        <v>0</v>
      </c>
      <c r="P97" s="201">
        <v>41.34</v>
      </c>
      <c r="Q97" s="201">
        <v>6.46</v>
      </c>
      <c r="R97" s="201">
        <v>12.55</v>
      </c>
      <c r="S97" s="201">
        <v>7.81</v>
      </c>
      <c r="T97" s="201">
        <v>0</v>
      </c>
      <c r="U97" s="201">
        <v>123.95</v>
      </c>
      <c r="V97" s="201">
        <v>3.29</v>
      </c>
      <c r="W97" s="201">
        <v>13.74</v>
      </c>
      <c r="X97" s="201">
        <v>43.9</v>
      </c>
      <c r="Y97" s="201">
        <v>0</v>
      </c>
      <c r="Z97">
        <v>0</v>
      </c>
      <c r="AA97" s="201">
        <v>10.09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</v>
      </c>
      <c r="AQ97" s="201">
        <v>26.69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5.79</v>
      </c>
      <c r="L98" s="201">
        <v>561.03</v>
      </c>
      <c r="M98" s="201">
        <v>27.22</v>
      </c>
      <c r="N98" s="201">
        <v>35.14</v>
      </c>
      <c r="O98" s="201">
        <v>0</v>
      </c>
      <c r="P98" s="201">
        <v>41.34</v>
      </c>
      <c r="Q98" s="201">
        <v>6.46</v>
      </c>
      <c r="R98" s="201">
        <v>12.55</v>
      </c>
      <c r="S98" s="201">
        <v>7.81</v>
      </c>
      <c r="T98" s="201">
        <v>0</v>
      </c>
      <c r="U98" s="201">
        <v>123.95</v>
      </c>
      <c r="V98" s="201">
        <v>3.29</v>
      </c>
      <c r="W98" s="201">
        <v>13.74</v>
      </c>
      <c r="X98" s="201">
        <v>43.9</v>
      </c>
      <c r="Y98" s="201">
        <v>0</v>
      </c>
      <c r="Z98">
        <v>0</v>
      </c>
      <c r="AA98" s="201">
        <v>10.09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</v>
      </c>
      <c r="AQ98" s="201">
        <v>26.69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0.14985500000000007</v>
      </c>
      <c r="L99">
        <f t="shared" si="0"/>
        <v>10.164870000000002</v>
      </c>
      <c r="M99">
        <f t="shared" si="0"/>
        <v>0.65340999999999938</v>
      </c>
      <c r="N99">
        <f t="shared" si="0"/>
        <v>0.84368249999999945</v>
      </c>
      <c r="O99">
        <f t="shared" si="0"/>
        <v>0</v>
      </c>
      <c r="P99">
        <f t="shared" si="0"/>
        <v>0.99216000000000137</v>
      </c>
      <c r="Q99">
        <f t="shared" si="0"/>
        <v>0.12914499999999993</v>
      </c>
      <c r="R99">
        <f t="shared" si="0"/>
        <v>0.26265499999999964</v>
      </c>
      <c r="S99">
        <f t="shared" si="0"/>
        <v>0.15751499999999977</v>
      </c>
      <c r="T99">
        <f t="shared" si="0"/>
        <v>0</v>
      </c>
      <c r="U99">
        <f t="shared" si="0"/>
        <v>2.9748000000000032</v>
      </c>
      <c r="V99">
        <f t="shared" si="0"/>
        <v>7.2780000000000025E-2</v>
      </c>
      <c r="W99">
        <f t="shared" si="0"/>
        <v>0.32626500000000014</v>
      </c>
      <c r="X99">
        <f t="shared" si="0"/>
        <v>1.0428700000000009</v>
      </c>
      <c r="Y99">
        <f t="shared" si="0"/>
        <v>0</v>
      </c>
      <c r="Z99">
        <f t="shared" si="0"/>
        <v>0</v>
      </c>
      <c r="AA99">
        <f t="shared" si="0"/>
        <v>0.24216000000000024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1.3839900000000012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1.461652499999998</v>
      </c>
      <c r="AQ99">
        <f t="shared" si="0"/>
        <v>0.51722500000000082</v>
      </c>
      <c r="AR99">
        <f t="shared" si="0"/>
        <v>0.24046749999999995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9.18</v>
      </c>
      <c r="M3" s="201">
        <v>2.56</v>
      </c>
      <c r="N3" s="201">
        <v>2.85</v>
      </c>
      <c r="O3" s="201">
        <v>3.16</v>
      </c>
      <c r="P3" s="201">
        <v>5.21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1.68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47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1.22</v>
      </c>
      <c r="BA3" s="201">
        <v>0.45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9.18</v>
      </c>
      <c r="M4" s="201">
        <v>2.56</v>
      </c>
      <c r="N4" s="201">
        <v>2.85</v>
      </c>
      <c r="O4" s="201">
        <v>3.16</v>
      </c>
      <c r="P4" s="201">
        <v>5.21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1.68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47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</v>
      </c>
      <c r="BA4" s="201">
        <v>0.45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9.18</v>
      </c>
      <c r="M5" s="201">
        <v>2.56</v>
      </c>
      <c r="N5" s="201">
        <v>2.85</v>
      </c>
      <c r="O5" s="201">
        <v>3.16</v>
      </c>
      <c r="P5" s="201">
        <v>5.21</v>
      </c>
      <c r="Q5" s="201">
        <v>0.41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1.68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44.29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0.45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9.18</v>
      </c>
      <c r="M6" s="201">
        <v>2.56</v>
      </c>
      <c r="N6" s="201">
        <v>2.85</v>
      </c>
      <c r="O6" s="201">
        <v>3.16</v>
      </c>
      <c r="P6" s="201">
        <v>5.21</v>
      </c>
      <c r="Q6" s="201">
        <v>0.41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1.68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45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0.45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9.18</v>
      </c>
      <c r="M7" s="201">
        <v>2.56</v>
      </c>
      <c r="N7" s="201">
        <v>2.85</v>
      </c>
      <c r="O7" s="201">
        <v>3.16</v>
      </c>
      <c r="P7" s="201">
        <v>5.21</v>
      </c>
      <c r="Q7" s="201">
        <v>0.41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1.68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44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0.45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9.18</v>
      </c>
      <c r="M8" s="201">
        <v>2.56</v>
      </c>
      <c r="N8" s="201">
        <v>2.85</v>
      </c>
      <c r="O8" s="201">
        <v>3.16</v>
      </c>
      <c r="P8" s="201">
        <v>5.21</v>
      </c>
      <c r="Q8" s="201">
        <v>0.41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1.68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43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0.45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9.18</v>
      </c>
      <c r="M9" s="201">
        <v>2.56</v>
      </c>
      <c r="N9" s="201">
        <v>2.85</v>
      </c>
      <c r="O9" s="201">
        <v>3.16</v>
      </c>
      <c r="P9" s="201">
        <v>5.21</v>
      </c>
      <c r="Q9" s="201">
        <v>0.41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1.68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52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0.45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9.18</v>
      </c>
      <c r="M10" s="201">
        <v>2.56</v>
      </c>
      <c r="N10" s="201">
        <v>2.85</v>
      </c>
      <c r="O10" s="201">
        <v>3.16</v>
      </c>
      <c r="P10" s="201">
        <v>5.21</v>
      </c>
      <c r="Q10" s="201">
        <v>0.41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1.68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54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0.45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9.18</v>
      </c>
      <c r="M11" s="201">
        <v>2.56</v>
      </c>
      <c r="N11" s="201">
        <v>2.85</v>
      </c>
      <c r="O11" s="201">
        <v>3.16</v>
      </c>
      <c r="P11" s="201">
        <v>5.21</v>
      </c>
      <c r="Q11" s="201">
        <v>0.41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1.68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14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0.45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9.18</v>
      </c>
      <c r="M12" s="201">
        <v>2.56</v>
      </c>
      <c r="N12" s="201">
        <v>2.85</v>
      </c>
      <c r="O12" s="201">
        <v>3.16</v>
      </c>
      <c r="P12" s="201">
        <v>5.21</v>
      </c>
      <c r="Q12" s="201">
        <v>0.41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1.68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14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0.45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2.89</v>
      </c>
      <c r="L13" s="201">
        <v>9.18</v>
      </c>
      <c r="M13" s="201">
        <v>2.56</v>
      </c>
      <c r="N13" s="201">
        <v>2.85</v>
      </c>
      <c r="O13" s="201">
        <v>3.16</v>
      </c>
      <c r="P13" s="201">
        <v>5.21</v>
      </c>
      <c r="Q13" s="201">
        <v>0.41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1.68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14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0.45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2.8</v>
      </c>
      <c r="L14" s="201">
        <v>9.18</v>
      </c>
      <c r="M14" s="201">
        <v>2.56</v>
      </c>
      <c r="N14" s="201">
        <v>2.85</v>
      </c>
      <c r="O14" s="201">
        <v>3.16</v>
      </c>
      <c r="P14" s="201">
        <v>5.21</v>
      </c>
      <c r="Q14" s="201">
        <v>0.41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1.68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14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0.45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9.18</v>
      </c>
      <c r="M15" s="201">
        <v>2.56</v>
      </c>
      <c r="N15" s="201">
        <v>2.85</v>
      </c>
      <c r="O15" s="201">
        <v>3.16</v>
      </c>
      <c r="P15" s="201">
        <v>5.21</v>
      </c>
      <c r="Q15" s="201">
        <v>0.41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1.68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14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0.45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9.18</v>
      </c>
      <c r="M16" s="201">
        <v>2.56</v>
      </c>
      <c r="N16" s="201">
        <v>2.85</v>
      </c>
      <c r="O16" s="201">
        <v>3.16</v>
      </c>
      <c r="P16" s="201">
        <v>5.21</v>
      </c>
      <c r="Q16" s="201">
        <v>0.41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1.68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14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0.45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9.18</v>
      </c>
      <c r="M17" s="201">
        <v>2.56</v>
      </c>
      <c r="N17" s="201">
        <v>2.85</v>
      </c>
      <c r="O17" s="201">
        <v>3.16</v>
      </c>
      <c r="P17" s="201">
        <v>5.21</v>
      </c>
      <c r="Q17" s="201">
        <v>0.41</v>
      </c>
      <c r="R17" s="201">
        <v>1.27</v>
      </c>
      <c r="S17" s="201">
        <v>0.64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1.68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14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0.45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9.18</v>
      </c>
      <c r="M18" s="201">
        <v>2.56</v>
      </c>
      <c r="N18" s="201">
        <v>2.85</v>
      </c>
      <c r="O18" s="201">
        <v>3.16</v>
      </c>
      <c r="P18" s="201">
        <v>5.21</v>
      </c>
      <c r="Q18" s="201">
        <v>0.41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1.68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14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0.45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9.18</v>
      </c>
      <c r="M19" s="201">
        <v>2.56</v>
      </c>
      <c r="N19" s="201">
        <v>2.85</v>
      </c>
      <c r="O19" s="201">
        <v>3.16</v>
      </c>
      <c r="P19" s="201">
        <v>5.21</v>
      </c>
      <c r="Q19" s="201">
        <v>0.41</v>
      </c>
      <c r="R19" s="201">
        <v>1.27</v>
      </c>
      <c r="S19" s="201">
        <v>0.56999999999999995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1.68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14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0.53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9.18</v>
      </c>
      <c r="M20" s="201">
        <v>2.56</v>
      </c>
      <c r="N20" s="201">
        <v>2.85</v>
      </c>
      <c r="O20" s="201">
        <v>3.16</v>
      </c>
      <c r="P20" s="201">
        <v>5.21</v>
      </c>
      <c r="Q20" s="201">
        <v>0.41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1.68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14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0.98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9.18</v>
      </c>
      <c r="M21" s="201">
        <v>2.56</v>
      </c>
      <c r="N21" s="201">
        <v>2.85</v>
      </c>
      <c r="O21" s="201">
        <v>3.16</v>
      </c>
      <c r="P21" s="201">
        <v>5.21</v>
      </c>
      <c r="Q21" s="201">
        <v>0.41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1.68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14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0.98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9.18</v>
      </c>
      <c r="M22" s="201">
        <v>2.56</v>
      </c>
      <c r="N22" s="201">
        <v>2.85</v>
      </c>
      <c r="O22" s="201">
        <v>3.16</v>
      </c>
      <c r="P22" s="201">
        <v>5.21</v>
      </c>
      <c r="Q22" s="201">
        <v>0.41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1.68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14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0.98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9.18</v>
      </c>
      <c r="M23" s="201">
        <v>2.56</v>
      </c>
      <c r="N23" s="201">
        <v>2.85</v>
      </c>
      <c r="O23" s="201">
        <v>3.16</v>
      </c>
      <c r="P23" s="201">
        <v>5.21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1.68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14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0.98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9.18</v>
      </c>
      <c r="M24" s="201">
        <v>2.56</v>
      </c>
      <c r="N24" s="201">
        <v>2.85</v>
      </c>
      <c r="O24" s="201">
        <v>3.16</v>
      </c>
      <c r="P24" s="201">
        <v>5.21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1.68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14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0.98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9.18</v>
      </c>
      <c r="M25" s="201">
        <v>2.56</v>
      </c>
      <c r="N25" s="201">
        <v>2.85</v>
      </c>
      <c r="O25" s="201">
        <v>3.16</v>
      </c>
      <c r="P25" s="201">
        <v>5.21</v>
      </c>
      <c r="Q25" s="201">
        <v>0.41</v>
      </c>
      <c r="R25" s="201">
        <v>1.27</v>
      </c>
      <c r="S25" s="201">
        <v>0.61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1.68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14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1.02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9.18</v>
      </c>
      <c r="M26" s="201">
        <v>2.56</v>
      </c>
      <c r="N26" s="201">
        <v>2.85</v>
      </c>
      <c r="O26" s="201">
        <v>3.16</v>
      </c>
      <c r="P26" s="201">
        <v>5.21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1.68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14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1.02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9.18</v>
      </c>
      <c r="M27" s="201">
        <v>2.56</v>
      </c>
      <c r="N27" s="201">
        <v>2.85</v>
      </c>
      <c r="O27" s="201">
        <v>3.16</v>
      </c>
      <c r="P27" s="201">
        <v>5.21</v>
      </c>
      <c r="Q27" s="201">
        <v>0.41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1.68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14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1.02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9.18</v>
      </c>
      <c r="M28" s="201">
        <v>2.56</v>
      </c>
      <c r="N28" s="201">
        <v>2.85</v>
      </c>
      <c r="O28" s="201">
        <v>3.16</v>
      </c>
      <c r="P28" s="201">
        <v>5.21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1.68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14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1.02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9.18</v>
      </c>
      <c r="M29" s="201">
        <v>2.56</v>
      </c>
      <c r="N29" s="201">
        <v>2.85</v>
      </c>
      <c r="O29" s="201">
        <v>3.16</v>
      </c>
      <c r="P29" s="201">
        <v>5.21</v>
      </c>
      <c r="Q29" s="201">
        <v>0.41</v>
      </c>
      <c r="R29" s="201">
        <v>1.1399999999999999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1.68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14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1.02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9.18</v>
      </c>
      <c r="M30" s="201">
        <v>2.56</v>
      </c>
      <c r="N30" s="201">
        <v>2.85</v>
      </c>
      <c r="O30" s="201">
        <v>3.16</v>
      </c>
      <c r="P30" s="201">
        <v>5.21</v>
      </c>
      <c r="Q30" s="201">
        <v>0.41</v>
      </c>
      <c r="R30" s="201">
        <v>1.1399999999999999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1.68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14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1.02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9.18</v>
      </c>
      <c r="M31" s="201">
        <v>2.56</v>
      </c>
      <c r="N31" s="201">
        <v>2.85</v>
      </c>
      <c r="O31" s="201">
        <v>3.16</v>
      </c>
      <c r="P31" s="201">
        <v>5.21</v>
      </c>
      <c r="Q31" s="201">
        <v>0.41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1.68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14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1.02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9.18</v>
      </c>
      <c r="M32" s="201">
        <v>2.56</v>
      </c>
      <c r="N32" s="201">
        <v>2.85</v>
      </c>
      <c r="O32" s="201">
        <v>3.16</v>
      </c>
      <c r="P32" s="201">
        <v>5.21</v>
      </c>
      <c r="Q32" s="201">
        <v>0.41</v>
      </c>
      <c r="R32" s="201">
        <v>1.28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1.68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14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8.74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1.02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9.18</v>
      </c>
      <c r="M33" s="201">
        <v>2.56</v>
      </c>
      <c r="N33" s="201">
        <v>2.85</v>
      </c>
      <c r="O33" s="201">
        <v>3.16</v>
      </c>
      <c r="P33" s="201">
        <v>5.21</v>
      </c>
      <c r="Q33" s="201">
        <v>0.41</v>
      </c>
      <c r="R33" s="201">
        <v>1.19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1.68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14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8.74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1.02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9.18</v>
      </c>
      <c r="M34" s="201">
        <v>2.56</v>
      </c>
      <c r="N34" s="201">
        <v>2.85</v>
      </c>
      <c r="O34" s="201">
        <v>3.16</v>
      </c>
      <c r="P34" s="201">
        <v>5.21</v>
      </c>
      <c r="Q34" s="201">
        <v>0.41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1.68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14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8.74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1.02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9.18</v>
      </c>
      <c r="M35" s="201">
        <v>2.56</v>
      </c>
      <c r="N35" s="201">
        <v>2.85</v>
      </c>
      <c r="O35" s="201">
        <v>3.16</v>
      </c>
      <c r="P35" s="201">
        <v>5.21</v>
      </c>
      <c r="Q35" s="201">
        <v>0.41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1.68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14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8.74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1.02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9.18</v>
      </c>
      <c r="M36" s="201">
        <v>2.56</v>
      </c>
      <c r="N36" s="201">
        <v>2.85</v>
      </c>
      <c r="O36" s="201">
        <v>3.16</v>
      </c>
      <c r="P36" s="201">
        <v>5.21</v>
      </c>
      <c r="Q36" s="201">
        <v>0.41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1.68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14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8.74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1.02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9.18</v>
      </c>
      <c r="M37" s="201">
        <v>2.56</v>
      </c>
      <c r="N37" s="201">
        <v>2.85</v>
      </c>
      <c r="O37" s="201">
        <v>3.16</v>
      </c>
      <c r="P37" s="201">
        <v>5.21</v>
      </c>
      <c r="Q37" s="201">
        <v>0.41</v>
      </c>
      <c r="R37" s="201">
        <v>1.27</v>
      </c>
      <c r="S37" s="201">
        <v>0.63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1.68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14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1.02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9.18</v>
      </c>
      <c r="M38" s="201">
        <v>2.56</v>
      </c>
      <c r="N38" s="201">
        <v>2.85</v>
      </c>
      <c r="O38" s="201">
        <v>3.16</v>
      </c>
      <c r="P38" s="201">
        <v>5.21</v>
      </c>
      <c r="Q38" s="201">
        <v>0.41</v>
      </c>
      <c r="R38" s="201">
        <v>1.27</v>
      </c>
      <c r="S38" s="201">
        <v>0.63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1.68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14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0.52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9.18</v>
      </c>
      <c r="M39" s="201">
        <v>2.56</v>
      </c>
      <c r="N39" s="201">
        <v>2.85</v>
      </c>
      <c r="O39" s="201">
        <v>3.16</v>
      </c>
      <c r="P39" s="201">
        <v>5.21</v>
      </c>
      <c r="Q39" s="201">
        <v>0.41</v>
      </c>
      <c r="R39" s="201">
        <v>1.27</v>
      </c>
      <c r="S39" s="201">
        <v>0.63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1.68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14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8.43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9.18</v>
      </c>
      <c r="M40" s="201">
        <v>2.56</v>
      </c>
      <c r="N40" s="201">
        <v>2.85</v>
      </c>
      <c r="O40" s="201">
        <v>3.16</v>
      </c>
      <c r="P40" s="201">
        <v>5.21</v>
      </c>
      <c r="Q40" s="201">
        <v>0.41</v>
      </c>
      <c r="R40" s="201">
        <v>1.27</v>
      </c>
      <c r="S40" s="201">
        <v>0.63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1.68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14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8.43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9.18</v>
      </c>
      <c r="M41" s="201">
        <v>2.56</v>
      </c>
      <c r="N41" s="201">
        <v>2.85</v>
      </c>
      <c r="O41" s="201">
        <v>3.16</v>
      </c>
      <c r="P41" s="201">
        <v>5.21</v>
      </c>
      <c r="Q41" s="201">
        <v>0.41</v>
      </c>
      <c r="R41" s="201">
        <v>1.27</v>
      </c>
      <c r="S41" s="201">
        <v>0.63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1.68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14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8.43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9.18</v>
      </c>
      <c r="M42" s="201">
        <v>2.56</v>
      </c>
      <c r="N42" s="201">
        <v>2.85</v>
      </c>
      <c r="O42" s="201">
        <v>3.16</v>
      </c>
      <c r="P42" s="201">
        <v>5.21</v>
      </c>
      <c r="Q42" s="201">
        <v>0.41</v>
      </c>
      <c r="R42" s="201">
        <v>1.27</v>
      </c>
      <c r="S42" s="201">
        <v>0.63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1.68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14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8.43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9.18</v>
      </c>
      <c r="M43" s="201">
        <v>2.56</v>
      </c>
      <c r="N43" s="201">
        <v>2.85</v>
      </c>
      <c r="O43" s="201">
        <v>3.16</v>
      </c>
      <c r="P43" s="201">
        <v>5.21</v>
      </c>
      <c r="Q43" s="201">
        <v>0.41</v>
      </c>
      <c r="R43" s="201">
        <v>1.27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1.68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14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8.43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9.18</v>
      </c>
      <c r="M44" s="201">
        <v>2.56</v>
      </c>
      <c r="N44" s="201">
        <v>2.85</v>
      </c>
      <c r="O44" s="201">
        <v>3.16</v>
      </c>
      <c r="P44" s="201">
        <v>5.21</v>
      </c>
      <c r="Q44" s="201">
        <v>0.41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1.68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14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8.43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9.18</v>
      </c>
      <c r="M45" s="201">
        <v>2.56</v>
      </c>
      <c r="N45" s="201">
        <v>2.85</v>
      </c>
      <c r="O45" s="201">
        <v>3.16</v>
      </c>
      <c r="P45" s="201">
        <v>5.21</v>
      </c>
      <c r="Q45" s="201">
        <v>0.41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1.68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14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8.43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9.18</v>
      </c>
      <c r="M46" s="201">
        <v>2.56</v>
      </c>
      <c r="N46" s="201">
        <v>2.85</v>
      </c>
      <c r="O46" s="201">
        <v>3.16</v>
      </c>
      <c r="P46" s="201">
        <v>5.21</v>
      </c>
      <c r="Q46" s="201">
        <v>0.41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1.68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14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8.43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9.18</v>
      </c>
      <c r="M47" s="201">
        <v>2.56</v>
      </c>
      <c r="N47" s="201">
        <v>2.85</v>
      </c>
      <c r="O47" s="201">
        <v>3.16</v>
      </c>
      <c r="P47" s="201">
        <v>5.21</v>
      </c>
      <c r="Q47" s="201">
        <v>0.41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1.68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14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9.18</v>
      </c>
      <c r="M48" s="201">
        <v>2.56</v>
      </c>
      <c r="N48" s="201">
        <v>2.85</v>
      </c>
      <c r="O48" s="201">
        <v>3.16</v>
      </c>
      <c r="P48" s="201">
        <v>5.21</v>
      </c>
      <c r="Q48" s="201">
        <v>0.41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1.68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14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9.18</v>
      </c>
      <c r="M49" s="201">
        <v>2.56</v>
      </c>
      <c r="N49" s="201">
        <v>2.85</v>
      </c>
      <c r="O49" s="201">
        <v>3.16</v>
      </c>
      <c r="P49" s="201">
        <v>5.21</v>
      </c>
      <c r="Q49" s="201">
        <v>0.41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1.68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14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9.18</v>
      </c>
      <c r="M50" s="201">
        <v>2.56</v>
      </c>
      <c r="N50" s="201">
        <v>2.85</v>
      </c>
      <c r="O50" s="201">
        <v>3.16</v>
      </c>
      <c r="P50" s="201">
        <v>5.21</v>
      </c>
      <c r="Q50" s="201">
        <v>0.41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1.68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14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9.18</v>
      </c>
      <c r="M51" s="201">
        <v>2.56</v>
      </c>
      <c r="N51" s="201">
        <v>2.85</v>
      </c>
      <c r="O51" s="201">
        <v>3.16</v>
      </c>
      <c r="P51" s="201">
        <v>5.21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1.68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14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9.18</v>
      </c>
      <c r="M52" s="201">
        <v>2.56</v>
      </c>
      <c r="N52" s="201">
        <v>2.85</v>
      </c>
      <c r="O52" s="201">
        <v>3.16</v>
      </c>
      <c r="P52" s="201">
        <v>5.21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1.68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14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9.18</v>
      </c>
      <c r="M53" s="201">
        <v>2.56</v>
      </c>
      <c r="N53" s="201">
        <v>2.85</v>
      </c>
      <c r="O53" s="201">
        <v>3.16</v>
      </c>
      <c r="P53" s="201">
        <v>5.21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1.68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14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9.18</v>
      </c>
      <c r="M54" s="201">
        <v>2.56</v>
      </c>
      <c r="N54" s="201">
        <v>2.85</v>
      </c>
      <c r="O54" s="201">
        <v>3.16</v>
      </c>
      <c r="P54" s="201">
        <v>5.21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1.68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14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9.18</v>
      </c>
      <c r="M55" s="201">
        <v>2.65</v>
      </c>
      <c r="N55" s="201">
        <v>2.95</v>
      </c>
      <c r="O55" s="201">
        <v>3.16</v>
      </c>
      <c r="P55" s="201">
        <v>5.21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1.68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14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9.18</v>
      </c>
      <c r="M56" s="201">
        <v>2.56</v>
      </c>
      <c r="N56" s="201">
        <v>2.85</v>
      </c>
      <c r="O56" s="201">
        <v>3.16</v>
      </c>
      <c r="P56" s="201">
        <v>5.21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1.68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14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9.18</v>
      </c>
      <c r="M57" s="201">
        <v>2.56</v>
      </c>
      <c r="N57" s="201">
        <v>2.85</v>
      </c>
      <c r="O57" s="201">
        <v>3.16</v>
      </c>
      <c r="P57" s="201">
        <v>5.21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1.68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14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9.18</v>
      </c>
      <c r="M58" s="201">
        <v>2.56</v>
      </c>
      <c r="N58" s="201">
        <v>2.85</v>
      </c>
      <c r="O58" s="201">
        <v>3.16</v>
      </c>
      <c r="P58" s="201">
        <v>5.21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1.68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14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9.18</v>
      </c>
      <c r="M59" s="201">
        <v>2.56</v>
      </c>
      <c r="N59" s="201">
        <v>2.85</v>
      </c>
      <c r="O59" s="201">
        <v>3.16</v>
      </c>
      <c r="P59" s="201">
        <v>5.21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1.68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14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9.18</v>
      </c>
      <c r="M60" s="201">
        <v>2.56</v>
      </c>
      <c r="N60" s="201">
        <v>2.85</v>
      </c>
      <c r="O60" s="201">
        <v>2.96</v>
      </c>
      <c r="P60" s="201">
        <v>5.21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1.68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14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9.18</v>
      </c>
      <c r="M61" s="201">
        <v>2.5</v>
      </c>
      <c r="N61" s="201">
        <v>2.85</v>
      </c>
      <c r="O61" s="201">
        <v>3.16</v>
      </c>
      <c r="P61" s="201">
        <v>5.21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1.68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14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9.18</v>
      </c>
      <c r="M62" s="201">
        <v>2.56</v>
      </c>
      <c r="N62" s="201">
        <v>2.85</v>
      </c>
      <c r="O62" s="201">
        <v>3.16</v>
      </c>
      <c r="P62" s="201">
        <v>5.21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1.68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14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9.18</v>
      </c>
      <c r="M63" s="201">
        <v>2.56</v>
      </c>
      <c r="N63" s="201">
        <v>2.85</v>
      </c>
      <c r="O63" s="201">
        <v>3.16</v>
      </c>
      <c r="P63" s="201">
        <v>5.21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1.68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14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9.18</v>
      </c>
      <c r="M64" s="201">
        <v>2.56</v>
      </c>
      <c r="N64" s="201">
        <v>2.85</v>
      </c>
      <c r="O64" s="201">
        <v>3.16</v>
      </c>
      <c r="P64" s="201">
        <v>5.21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1.68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14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9.18</v>
      </c>
      <c r="M65" s="201">
        <v>2.56</v>
      </c>
      <c r="N65" s="201">
        <v>2.85</v>
      </c>
      <c r="O65" s="201">
        <v>3.16</v>
      </c>
      <c r="P65" s="201">
        <v>5.21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1.68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14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9.18</v>
      </c>
      <c r="M66" s="201">
        <v>2.56</v>
      </c>
      <c r="N66" s="201">
        <v>2.85</v>
      </c>
      <c r="O66" s="201">
        <v>3.16</v>
      </c>
      <c r="P66" s="201">
        <v>5.21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1.68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14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9.18</v>
      </c>
      <c r="M67" s="201">
        <v>2.56</v>
      </c>
      <c r="N67" s="201">
        <v>2.85</v>
      </c>
      <c r="O67" s="201">
        <v>3.16</v>
      </c>
      <c r="P67" s="201">
        <v>5.21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1.68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14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9.18</v>
      </c>
      <c r="M68" s="201">
        <v>2.56</v>
      </c>
      <c r="N68" s="201">
        <v>2.85</v>
      </c>
      <c r="O68" s="201">
        <v>3.16</v>
      </c>
      <c r="P68" s="201">
        <v>5.21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1.68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14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9.18</v>
      </c>
      <c r="M69" s="201">
        <v>2.56</v>
      </c>
      <c r="N69" s="201">
        <v>2.85</v>
      </c>
      <c r="O69" s="201">
        <v>3.16</v>
      </c>
      <c r="P69" s="201">
        <v>5.21</v>
      </c>
      <c r="Q69" s="201">
        <v>0.41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1.68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14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9.18</v>
      </c>
      <c r="M70" s="201">
        <v>2.56</v>
      </c>
      <c r="N70" s="201">
        <v>2.85</v>
      </c>
      <c r="O70" s="201">
        <v>3.16</v>
      </c>
      <c r="P70" s="201">
        <v>5.21</v>
      </c>
      <c r="Q70" s="201">
        <v>0.41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1.68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14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9.18</v>
      </c>
      <c r="M71" s="201">
        <v>2.56</v>
      </c>
      <c r="N71" s="201">
        <v>2.85</v>
      </c>
      <c r="O71" s="201">
        <v>3.16</v>
      </c>
      <c r="P71" s="201">
        <v>5.21</v>
      </c>
      <c r="Q71" s="201">
        <v>0.41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1.68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14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</v>
      </c>
      <c r="BA71" s="201">
        <v>0.4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9.18</v>
      </c>
      <c r="M72" s="201">
        <v>2.56</v>
      </c>
      <c r="N72" s="201">
        <v>2.85</v>
      </c>
      <c r="O72" s="201">
        <v>3.16</v>
      </c>
      <c r="P72" s="201">
        <v>5.21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1.68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14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0</v>
      </c>
      <c r="BA72" s="201">
        <v>0.49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9.18</v>
      </c>
      <c r="M73" s="201">
        <v>2.56</v>
      </c>
      <c r="N73" s="201">
        <v>2.85</v>
      </c>
      <c r="O73" s="201">
        <v>3.16</v>
      </c>
      <c r="P73" s="201">
        <v>5.21</v>
      </c>
      <c r="Q73" s="201">
        <v>0.41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1.68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14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0.98</v>
      </c>
      <c r="BA73" s="201">
        <v>0.9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9.18</v>
      </c>
      <c r="M74" s="201">
        <v>2.56</v>
      </c>
      <c r="N74" s="201">
        <v>2.85</v>
      </c>
      <c r="O74" s="201">
        <v>3.16</v>
      </c>
      <c r="P74" s="201">
        <v>5.21</v>
      </c>
      <c r="Q74" s="201">
        <v>0.41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1.68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14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1.96</v>
      </c>
      <c r="BA74" s="201">
        <v>1.45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9.18</v>
      </c>
      <c r="M75" s="201">
        <v>2.56</v>
      </c>
      <c r="N75" s="201">
        <v>2.85</v>
      </c>
      <c r="O75" s="201">
        <v>3.16</v>
      </c>
      <c r="P75" s="201">
        <v>5.21</v>
      </c>
      <c r="Q75" s="201">
        <v>0.42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1.68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14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1.96</v>
      </c>
      <c r="BA75" s="201">
        <v>1.69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8.44</v>
      </c>
      <c r="M76" s="201">
        <v>2.56</v>
      </c>
      <c r="N76" s="201">
        <v>2.85</v>
      </c>
      <c r="O76" s="201">
        <v>3.16</v>
      </c>
      <c r="P76" s="201">
        <v>5.21</v>
      </c>
      <c r="Q76" s="201">
        <v>0.42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1.68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14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2.27</v>
      </c>
      <c r="BA76" s="201">
        <v>2.48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8.5399999999999991</v>
      </c>
      <c r="M77" s="201">
        <v>2.56</v>
      </c>
      <c r="N77" s="201">
        <v>2.85</v>
      </c>
      <c r="O77" s="201">
        <v>3.16</v>
      </c>
      <c r="P77" s="201">
        <v>5.21</v>
      </c>
      <c r="Q77" s="201">
        <v>0.41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1.68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14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2.96</v>
      </c>
      <c r="AZ77" s="201">
        <v>4.8600000000000003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9.18</v>
      </c>
      <c r="M78" s="201">
        <v>2.56</v>
      </c>
      <c r="N78" s="201">
        <v>2.85</v>
      </c>
      <c r="O78" s="201">
        <v>3.16</v>
      </c>
      <c r="P78" s="201">
        <v>5.21</v>
      </c>
      <c r="Q78" s="201">
        <v>0.41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1.68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14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9.52</v>
      </c>
      <c r="M79" s="201">
        <v>2.56</v>
      </c>
      <c r="N79" s="201">
        <v>2.85</v>
      </c>
      <c r="O79" s="201">
        <v>3.16</v>
      </c>
      <c r="P79" s="201">
        <v>5.21</v>
      </c>
      <c r="Q79" s="201">
        <v>0.4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1.68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14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9.27</v>
      </c>
      <c r="M80" s="201">
        <v>2.56</v>
      </c>
      <c r="N80" s="201">
        <v>2.85</v>
      </c>
      <c r="O80" s="201">
        <v>3.16</v>
      </c>
      <c r="P80" s="201">
        <v>5.21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1.68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14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2.89</v>
      </c>
      <c r="L81" s="201">
        <v>9.18</v>
      </c>
      <c r="M81" s="201">
        <v>2.56</v>
      </c>
      <c r="N81" s="201">
        <v>2.85</v>
      </c>
      <c r="O81" s="201">
        <v>3.16</v>
      </c>
      <c r="P81" s="201">
        <v>5.21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1.68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14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9.18</v>
      </c>
      <c r="M82" s="201">
        <v>2.56</v>
      </c>
      <c r="N82" s="201">
        <v>2.85</v>
      </c>
      <c r="O82" s="201">
        <v>3.16</v>
      </c>
      <c r="P82" s="201">
        <v>5.21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1.68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14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9.18</v>
      </c>
      <c r="M83" s="201">
        <v>2.56</v>
      </c>
      <c r="N83" s="201">
        <v>2.85</v>
      </c>
      <c r="O83" s="201">
        <v>3.16</v>
      </c>
      <c r="P83" s="201">
        <v>5.21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1.68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14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3.22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9.18</v>
      </c>
      <c r="M84" s="201">
        <v>2.56</v>
      </c>
      <c r="N84" s="201">
        <v>2.85</v>
      </c>
      <c r="O84" s="201">
        <v>3.16</v>
      </c>
      <c r="P84" s="201">
        <v>5.21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1.68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14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3.22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9.18</v>
      </c>
      <c r="M85" s="201">
        <v>2.56</v>
      </c>
      <c r="N85" s="201">
        <v>2.85</v>
      </c>
      <c r="O85" s="201">
        <v>3.16</v>
      </c>
      <c r="P85" s="201">
        <v>5.21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1.68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14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2.91</v>
      </c>
      <c r="AZ85" s="201">
        <v>4.8600000000000003</v>
      </c>
      <c r="BA85" s="201">
        <v>2.78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9.18</v>
      </c>
      <c r="M86" s="201">
        <v>2.56</v>
      </c>
      <c r="N86" s="201">
        <v>2.85</v>
      </c>
      <c r="O86" s="201">
        <v>3.16</v>
      </c>
      <c r="P86" s="201">
        <v>5.21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1.68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14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4.2300000000000004</v>
      </c>
      <c r="BA86" s="201">
        <v>2.0299999999999998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9.18</v>
      </c>
      <c r="M87" s="201">
        <v>2.56</v>
      </c>
      <c r="N87" s="201">
        <v>2.85</v>
      </c>
      <c r="O87" s="201">
        <v>3.16</v>
      </c>
      <c r="P87" s="201">
        <v>5.21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1.68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14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4.2699999999999996</v>
      </c>
      <c r="BA87" s="201">
        <v>2.0299999999999998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9.18</v>
      </c>
      <c r="M88" s="201">
        <v>2.56</v>
      </c>
      <c r="N88" s="201">
        <v>2.85</v>
      </c>
      <c r="O88" s="201">
        <v>3.16</v>
      </c>
      <c r="P88" s="201">
        <v>5.21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1.68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14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2.0299999999999998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8.75</v>
      </c>
      <c r="M89" s="201">
        <v>2.56</v>
      </c>
      <c r="N89" s="201">
        <v>2.85</v>
      </c>
      <c r="O89" s="201">
        <v>3.16</v>
      </c>
      <c r="P89" s="201">
        <v>5.21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1.68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14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2.78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9.18</v>
      </c>
      <c r="M90" s="201">
        <v>2.56</v>
      </c>
      <c r="N90" s="201">
        <v>2.85</v>
      </c>
      <c r="O90" s="201">
        <v>3.16</v>
      </c>
      <c r="P90" s="201">
        <v>5.21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1.68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14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2.78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9.18</v>
      </c>
      <c r="M91" s="201">
        <v>2.56</v>
      </c>
      <c r="N91" s="201">
        <v>2.85</v>
      </c>
      <c r="O91" s="201">
        <v>3.16</v>
      </c>
      <c r="P91" s="201">
        <v>5.21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1.68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14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3.22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9.18</v>
      </c>
      <c r="M92" s="201">
        <v>2.56</v>
      </c>
      <c r="N92" s="201">
        <v>2.85</v>
      </c>
      <c r="O92" s="201">
        <v>3.16</v>
      </c>
      <c r="P92" s="201">
        <v>5.21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1.68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14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3.21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9.18</v>
      </c>
      <c r="M93" s="201">
        <v>2.56</v>
      </c>
      <c r="N93" s="201">
        <v>2.85</v>
      </c>
      <c r="O93" s="201">
        <v>3.16</v>
      </c>
      <c r="P93" s="201">
        <v>5.21</v>
      </c>
      <c r="Q93" s="201">
        <v>0.41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1.68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14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2.78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9.18</v>
      </c>
      <c r="M94" s="201">
        <v>2.56</v>
      </c>
      <c r="N94" s="201">
        <v>2.85</v>
      </c>
      <c r="O94" s="201">
        <v>3.16</v>
      </c>
      <c r="P94" s="201">
        <v>5.21</v>
      </c>
      <c r="Q94" s="201">
        <v>0.41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1.68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14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2.0299999999999998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9.18</v>
      </c>
      <c r="M95" s="201">
        <v>2.56</v>
      </c>
      <c r="N95" s="201">
        <v>2.85</v>
      </c>
      <c r="O95" s="201">
        <v>3.16</v>
      </c>
      <c r="P95" s="201">
        <v>5.21</v>
      </c>
      <c r="Q95" s="201">
        <v>0.41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1.68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14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2.0299999999999998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9.18</v>
      </c>
      <c r="M96" s="201">
        <v>2.56</v>
      </c>
      <c r="N96" s="201">
        <v>2.85</v>
      </c>
      <c r="O96" s="201">
        <v>3.16</v>
      </c>
      <c r="P96" s="201">
        <v>5.21</v>
      </c>
      <c r="Q96" s="201">
        <v>0.41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1.68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14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1.36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2.64</v>
      </c>
      <c r="L97" s="201">
        <v>9.18</v>
      </c>
      <c r="M97" s="201">
        <v>2.56</v>
      </c>
      <c r="N97" s="201">
        <v>2.85</v>
      </c>
      <c r="O97" s="201">
        <v>3.16</v>
      </c>
      <c r="P97" s="201">
        <v>5.21</v>
      </c>
      <c r="Q97" s="201">
        <v>0.41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1.68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14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3.65</v>
      </c>
      <c r="BA97" s="201">
        <v>0.9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9.18</v>
      </c>
      <c r="M98" s="201">
        <v>2.56</v>
      </c>
      <c r="N98" s="201">
        <v>2.85</v>
      </c>
      <c r="O98" s="201">
        <v>3.16</v>
      </c>
      <c r="P98" s="201">
        <v>5.21</v>
      </c>
      <c r="Q98" s="201">
        <v>0.41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1.68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14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2.4300000000000002</v>
      </c>
      <c r="BA98" s="201">
        <v>0.45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6.6974999999999951E-2</v>
      </c>
      <c r="L99">
        <f t="shared" si="0"/>
        <v>0.21997499999999962</v>
      </c>
      <c r="M99">
        <f t="shared" si="0"/>
        <v>6.1447500000000044E-2</v>
      </c>
      <c r="N99">
        <f t="shared" si="0"/>
        <v>6.8424999999999958E-2</v>
      </c>
      <c r="O99">
        <f t="shared" si="0"/>
        <v>7.5790000000000038E-2</v>
      </c>
      <c r="P99">
        <f t="shared" si="0"/>
        <v>0.12503999999999979</v>
      </c>
      <c r="Q99">
        <f t="shared" si="0"/>
        <v>9.8424999999999867E-3</v>
      </c>
      <c r="R99">
        <f t="shared" si="0"/>
        <v>3.039749999999997E-2</v>
      </c>
      <c r="S99">
        <f t="shared" si="0"/>
        <v>1.5102500000000024E-2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4.0320000000000092E-2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0.4020725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0.20270749999999965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2.7612500000000002E-2</v>
      </c>
      <c r="BA99">
        <f t="shared" si="0"/>
        <v>2.24975E-2</v>
      </c>
      <c r="BB99">
        <f t="shared" si="0"/>
        <v>6.6560000000000091E-2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33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307</v>
      </c>
      <c r="P3" s="201">
        <v>0</v>
      </c>
    </row>
    <row r="4" spans="1:17">
      <c r="A4" t="s">
        <v>46</v>
      </c>
      <c r="C4" s="24">
        <v>33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306</v>
      </c>
      <c r="P4" s="201">
        <v>0</v>
      </c>
    </row>
    <row r="5" spans="1:17">
      <c r="A5" t="s">
        <v>47</v>
      </c>
      <c r="C5" s="24">
        <v>33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310</v>
      </c>
      <c r="P5" s="201">
        <v>0</v>
      </c>
    </row>
    <row r="6" spans="1:17">
      <c r="A6" t="s">
        <v>48</v>
      </c>
      <c r="C6" s="24">
        <v>33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309</v>
      </c>
      <c r="P6" s="201">
        <v>0</v>
      </c>
    </row>
    <row r="7" spans="1:17">
      <c r="A7" t="s">
        <v>49</v>
      </c>
      <c r="C7" s="24">
        <v>33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304</v>
      </c>
      <c r="P7" s="201">
        <v>0</v>
      </c>
    </row>
    <row r="8" spans="1:17">
      <c r="A8" t="s">
        <v>50</v>
      </c>
      <c r="C8" s="24">
        <v>33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280</v>
      </c>
      <c r="P8" s="201">
        <v>0</v>
      </c>
    </row>
    <row r="9" spans="1:17">
      <c r="A9" t="s">
        <v>51</v>
      </c>
      <c r="C9" s="24">
        <v>33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262</v>
      </c>
      <c r="P9" s="201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242</v>
      </c>
      <c r="P10" s="201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33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33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33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33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33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33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33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33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33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33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33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33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33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33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33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33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32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32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32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32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31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31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31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31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31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31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31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31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31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31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31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150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150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150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150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150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150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150</v>
      </c>
      <c r="P91" s="201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150</v>
      </c>
      <c r="P92" s="201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150</v>
      </c>
      <c r="P93" s="201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150</v>
      </c>
      <c r="P94" s="201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150</v>
      </c>
      <c r="P95" s="201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150</v>
      </c>
      <c r="P96" s="201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150</v>
      </c>
      <c r="P97" s="201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150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0.78149999999999997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3.88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22.69</v>
      </c>
      <c r="E3" s="201">
        <v>0</v>
      </c>
      <c r="F3" s="201">
        <v>0</v>
      </c>
      <c r="G3" s="201">
        <v>36.409999999999997</v>
      </c>
      <c r="H3" s="201">
        <v>0</v>
      </c>
      <c r="I3" s="201">
        <v>0</v>
      </c>
      <c r="J3" s="201">
        <v>35.75</v>
      </c>
      <c r="K3" s="201">
        <v>18.079999999999998</v>
      </c>
      <c r="L3" s="201">
        <v>0.64</v>
      </c>
      <c r="M3" s="201">
        <v>2.34</v>
      </c>
      <c r="N3" s="201">
        <v>1.94</v>
      </c>
      <c r="O3" s="201">
        <v>2.71</v>
      </c>
      <c r="P3" s="201">
        <v>1.1499999999999999</v>
      </c>
      <c r="Q3" s="201">
        <v>0.35</v>
      </c>
      <c r="R3" s="201">
        <v>0.7</v>
      </c>
      <c r="S3" s="201">
        <v>0.43</v>
      </c>
      <c r="T3" s="201">
        <v>0.05</v>
      </c>
      <c r="U3" s="201">
        <v>2.19</v>
      </c>
      <c r="V3" s="201">
        <v>0.16</v>
      </c>
      <c r="W3" s="201">
        <v>1.08</v>
      </c>
      <c r="X3" s="201">
        <v>2.42</v>
      </c>
      <c r="Y3" s="201">
        <v>0</v>
      </c>
      <c r="Z3" s="201">
        <v>4.33</v>
      </c>
      <c r="AA3" s="201">
        <v>1.4</v>
      </c>
      <c r="AB3" s="201">
        <v>0</v>
      </c>
      <c r="AC3" s="201">
        <v>0.65</v>
      </c>
      <c r="AD3" s="201">
        <v>23.26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48.17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0.28000000000000003</v>
      </c>
      <c r="AV3" s="201">
        <v>0.2</v>
      </c>
      <c r="AW3" s="201">
        <v>0.08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22.69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35.75</v>
      </c>
      <c r="K4" s="201">
        <v>18.079999999999998</v>
      </c>
      <c r="L4" s="201">
        <v>0.64</v>
      </c>
      <c r="M4" s="201">
        <v>2.34</v>
      </c>
      <c r="N4" s="201">
        <v>1.94</v>
      </c>
      <c r="O4" s="201">
        <v>2.71</v>
      </c>
      <c r="P4" s="201">
        <v>1.1499999999999999</v>
      </c>
      <c r="Q4" s="201">
        <v>0.35</v>
      </c>
      <c r="R4" s="201">
        <v>0.7</v>
      </c>
      <c r="S4" s="201">
        <v>0.43</v>
      </c>
      <c r="T4" s="201">
        <v>0.05</v>
      </c>
      <c r="U4" s="201">
        <v>2.19</v>
      </c>
      <c r="V4" s="201">
        <v>0.16</v>
      </c>
      <c r="W4" s="201">
        <v>1.08</v>
      </c>
      <c r="X4" s="201">
        <v>2.42</v>
      </c>
      <c r="Y4" s="201">
        <v>0</v>
      </c>
      <c r="Z4" s="201">
        <v>4.33</v>
      </c>
      <c r="AA4" s="201">
        <v>1.4</v>
      </c>
      <c r="AB4" s="201">
        <v>0</v>
      </c>
      <c r="AC4" s="201">
        <v>0.65</v>
      </c>
      <c r="AD4" s="201">
        <v>23.26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49.17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0.28000000000000003</v>
      </c>
      <c r="AV4" s="201">
        <v>0.2</v>
      </c>
      <c r="AW4" s="201">
        <v>0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22.69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35.75</v>
      </c>
      <c r="K5" s="201">
        <v>35.520000000000003</v>
      </c>
      <c r="L5" s="201">
        <v>0.64</v>
      </c>
      <c r="M5" s="201">
        <v>2.34</v>
      </c>
      <c r="N5" s="201">
        <v>1.94</v>
      </c>
      <c r="O5" s="201">
        <v>2.71</v>
      </c>
      <c r="P5" s="201">
        <v>1.1499999999999999</v>
      </c>
      <c r="Q5" s="201">
        <v>0.35</v>
      </c>
      <c r="R5" s="201">
        <v>0.7</v>
      </c>
      <c r="S5" s="201">
        <v>0.43</v>
      </c>
      <c r="T5" s="201">
        <v>0.05</v>
      </c>
      <c r="U5" s="201">
        <v>2.19</v>
      </c>
      <c r="V5" s="201">
        <v>0.16</v>
      </c>
      <c r="W5" s="201">
        <v>1.08</v>
      </c>
      <c r="X5" s="201">
        <v>2.42</v>
      </c>
      <c r="Y5" s="201">
        <v>0</v>
      </c>
      <c r="Z5" s="201">
        <v>4.33</v>
      </c>
      <c r="AA5" s="201">
        <v>1.4</v>
      </c>
      <c r="AB5" s="201">
        <v>0</v>
      </c>
      <c r="AC5" s="201">
        <v>0.65</v>
      </c>
      <c r="AD5" s="201">
        <v>23.26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42.45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0.28000000000000003</v>
      </c>
      <c r="AV5" s="201">
        <v>0.2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22.69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35.75</v>
      </c>
      <c r="K6" s="201">
        <v>35.520000000000003</v>
      </c>
      <c r="L6" s="201">
        <v>0.64</v>
      </c>
      <c r="M6" s="201">
        <v>2.34</v>
      </c>
      <c r="N6" s="201">
        <v>1.94</v>
      </c>
      <c r="O6" s="201">
        <v>2.71</v>
      </c>
      <c r="P6" s="201">
        <v>1.1499999999999999</v>
      </c>
      <c r="Q6" s="201">
        <v>0.35</v>
      </c>
      <c r="R6" s="201">
        <v>0.7</v>
      </c>
      <c r="S6" s="201">
        <v>0.43</v>
      </c>
      <c r="T6" s="201">
        <v>0.05</v>
      </c>
      <c r="U6" s="201">
        <v>2.19</v>
      </c>
      <c r="V6" s="201">
        <v>0.16</v>
      </c>
      <c r="W6" s="201">
        <v>1.08</v>
      </c>
      <c r="X6" s="201">
        <v>2.42</v>
      </c>
      <c r="Y6" s="201">
        <v>0</v>
      </c>
      <c r="Z6" s="201">
        <v>4.33</v>
      </c>
      <c r="AA6" s="201">
        <v>1.4</v>
      </c>
      <c r="AB6" s="201">
        <v>0</v>
      </c>
      <c r="AC6" s="201">
        <v>0.65</v>
      </c>
      <c r="AD6" s="201">
        <v>23.26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44.17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0.28000000000000003</v>
      </c>
      <c r="AV6" s="201">
        <v>0.2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22.69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35.75</v>
      </c>
      <c r="K7" s="201">
        <v>35.520000000000003</v>
      </c>
      <c r="L7" s="201">
        <v>0.64</v>
      </c>
      <c r="M7" s="201">
        <v>2.34</v>
      </c>
      <c r="N7" s="201">
        <v>1.94</v>
      </c>
      <c r="O7" s="201">
        <v>2.71</v>
      </c>
      <c r="P7" s="201">
        <v>1.1499999999999999</v>
      </c>
      <c r="Q7" s="201">
        <v>0.35</v>
      </c>
      <c r="R7" s="201">
        <v>0.7</v>
      </c>
      <c r="S7" s="201">
        <v>0.43</v>
      </c>
      <c r="T7" s="201">
        <v>0.05</v>
      </c>
      <c r="U7" s="201">
        <v>2.19</v>
      </c>
      <c r="V7" s="201">
        <v>0.16</v>
      </c>
      <c r="W7" s="201">
        <v>1.08</v>
      </c>
      <c r="X7" s="201">
        <v>2.42</v>
      </c>
      <c r="Y7" s="201">
        <v>0</v>
      </c>
      <c r="Z7" s="201">
        <v>4.33</v>
      </c>
      <c r="AA7" s="201">
        <v>1.4</v>
      </c>
      <c r="AB7" s="201">
        <v>0</v>
      </c>
      <c r="AC7" s="201">
        <v>0.65</v>
      </c>
      <c r="AD7" s="201">
        <v>23.26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-2.95</v>
      </c>
      <c r="AL7" s="201">
        <v>0</v>
      </c>
      <c r="AM7" s="201">
        <v>0</v>
      </c>
      <c r="AN7" s="201">
        <v>0</v>
      </c>
      <c r="AO7" s="201">
        <v>48.17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0.28000000000000003</v>
      </c>
      <c r="AV7" s="201">
        <v>0.2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22.69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35.75</v>
      </c>
      <c r="K8" s="201">
        <v>35.520000000000003</v>
      </c>
      <c r="L8" s="201">
        <v>0.64</v>
      </c>
      <c r="M8" s="201">
        <v>2.34</v>
      </c>
      <c r="N8" s="201">
        <v>1.94</v>
      </c>
      <c r="O8" s="201">
        <v>2.71</v>
      </c>
      <c r="P8" s="201">
        <v>1.1499999999999999</v>
      </c>
      <c r="Q8" s="201">
        <v>0.35</v>
      </c>
      <c r="R8" s="201">
        <v>0.7</v>
      </c>
      <c r="S8" s="201">
        <v>0.43</v>
      </c>
      <c r="T8" s="201">
        <v>0.05</v>
      </c>
      <c r="U8" s="201">
        <v>2.19</v>
      </c>
      <c r="V8" s="201">
        <v>0.16</v>
      </c>
      <c r="W8" s="201">
        <v>1.08</v>
      </c>
      <c r="X8" s="201">
        <v>2.42</v>
      </c>
      <c r="Y8" s="201">
        <v>0</v>
      </c>
      <c r="Z8" s="201">
        <v>4.33</v>
      </c>
      <c r="AA8" s="201">
        <v>1.4</v>
      </c>
      <c r="AB8" s="201">
        <v>0</v>
      </c>
      <c r="AC8" s="201">
        <v>0.65</v>
      </c>
      <c r="AD8" s="201">
        <v>23.26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-2.95</v>
      </c>
      <c r="AL8" s="201">
        <v>0</v>
      </c>
      <c r="AM8" s="201">
        <v>0</v>
      </c>
      <c r="AN8" s="201">
        <v>0</v>
      </c>
      <c r="AO8" s="201">
        <v>71.17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0.28000000000000003</v>
      </c>
      <c r="AV8" s="201">
        <v>0.2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22.69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35.75</v>
      </c>
      <c r="K9" s="201">
        <v>35.520000000000003</v>
      </c>
      <c r="L9" s="201">
        <v>0.64</v>
      </c>
      <c r="M9" s="201">
        <v>2.34</v>
      </c>
      <c r="N9" s="201">
        <v>1.94</v>
      </c>
      <c r="O9" s="201">
        <v>2.71</v>
      </c>
      <c r="P9" s="201">
        <v>1.1499999999999999</v>
      </c>
      <c r="Q9" s="201">
        <v>0.35</v>
      </c>
      <c r="R9" s="201">
        <v>0.7</v>
      </c>
      <c r="S9" s="201">
        <v>0.43</v>
      </c>
      <c r="T9" s="201">
        <v>0.05</v>
      </c>
      <c r="U9" s="201">
        <v>2.19</v>
      </c>
      <c r="V9" s="201">
        <v>0.16</v>
      </c>
      <c r="W9" s="201">
        <v>1.08</v>
      </c>
      <c r="X9" s="201">
        <v>2.42</v>
      </c>
      <c r="Y9" s="201">
        <v>0</v>
      </c>
      <c r="Z9" s="201">
        <v>4.33</v>
      </c>
      <c r="AA9" s="201">
        <v>1.4</v>
      </c>
      <c r="AB9" s="201">
        <v>0</v>
      </c>
      <c r="AC9" s="201">
        <v>0.65</v>
      </c>
      <c r="AD9" s="201">
        <v>23.26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-2.95</v>
      </c>
      <c r="AL9" s="201">
        <v>0</v>
      </c>
      <c r="AM9" s="201">
        <v>0</v>
      </c>
      <c r="AN9" s="201">
        <v>0</v>
      </c>
      <c r="AO9" s="201">
        <v>98.17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0.28000000000000003</v>
      </c>
      <c r="AV9" s="201">
        <v>0.2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22.69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35.75</v>
      </c>
      <c r="K10" s="201">
        <v>35.520000000000003</v>
      </c>
      <c r="L10" s="201">
        <v>0.64</v>
      </c>
      <c r="M10" s="201">
        <v>2.34</v>
      </c>
      <c r="N10" s="201">
        <v>1.94</v>
      </c>
      <c r="O10" s="201">
        <v>2.71</v>
      </c>
      <c r="P10" s="201">
        <v>1.1499999999999999</v>
      </c>
      <c r="Q10" s="201">
        <v>0.35</v>
      </c>
      <c r="R10" s="201">
        <v>0.7</v>
      </c>
      <c r="S10" s="201">
        <v>0.43</v>
      </c>
      <c r="T10" s="201">
        <v>0.05</v>
      </c>
      <c r="U10" s="201">
        <v>2.19</v>
      </c>
      <c r="V10" s="201">
        <v>0.16</v>
      </c>
      <c r="W10" s="201">
        <v>1.08</v>
      </c>
      <c r="X10" s="201">
        <v>2.42</v>
      </c>
      <c r="Y10" s="201">
        <v>0</v>
      </c>
      <c r="Z10" s="201">
        <v>4.33</v>
      </c>
      <c r="AA10" s="201">
        <v>1.4</v>
      </c>
      <c r="AB10" s="201">
        <v>0</v>
      </c>
      <c r="AC10" s="201">
        <v>0.65</v>
      </c>
      <c r="AD10" s="201">
        <v>23.26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-34</v>
      </c>
      <c r="AL10" s="201">
        <v>0</v>
      </c>
      <c r="AM10" s="201">
        <v>0</v>
      </c>
      <c r="AN10" s="201">
        <v>0</v>
      </c>
      <c r="AO10" s="201">
        <v>120.17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0.2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22.69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35.75</v>
      </c>
      <c r="K11" s="201">
        <v>18.079999999999998</v>
      </c>
      <c r="L11" s="201">
        <v>0.64</v>
      </c>
      <c r="M11" s="201">
        <v>2.34</v>
      </c>
      <c r="N11" s="201">
        <v>1.94</v>
      </c>
      <c r="O11" s="201">
        <v>2.71</v>
      </c>
      <c r="P11" s="201">
        <v>1.1499999999999999</v>
      </c>
      <c r="Q11" s="201">
        <v>0.35</v>
      </c>
      <c r="R11" s="201">
        <v>0.7</v>
      </c>
      <c r="S11" s="201">
        <v>0.43</v>
      </c>
      <c r="T11" s="201">
        <v>0.05</v>
      </c>
      <c r="U11" s="201">
        <v>2.19</v>
      </c>
      <c r="V11" s="201">
        <v>0.16</v>
      </c>
      <c r="W11" s="201">
        <v>1.08</v>
      </c>
      <c r="X11" s="201">
        <v>2.42</v>
      </c>
      <c r="Y11" s="201">
        <v>0</v>
      </c>
      <c r="Z11" s="201">
        <v>4.33</v>
      </c>
      <c r="AA11" s="201">
        <v>1.4</v>
      </c>
      <c r="AB11" s="201">
        <v>0</v>
      </c>
      <c r="AC11" s="201">
        <v>0.65</v>
      </c>
      <c r="AD11" s="201">
        <v>23.26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-34</v>
      </c>
      <c r="AL11" s="201">
        <v>0</v>
      </c>
      <c r="AM11" s="201">
        <v>0</v>
      </c>
      <c r="AN11" s="201">
        <v>0</v>
      </c>
      <c r="AO11" s="201">
        <v>172.17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0.2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22.69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35.75</v>
      </c>
      <c r="K12" s="201">
        <v>18.079999999999998</v>
      </c>
      <c r="L12" s="201">
        <v>0.64</v>
      </c>
      <c r="M12" s="201">
        <v>2.34</v>
      </c>
      <c r="N12" s="201">
        <v>1.94</v>
      </c>
      <c r="O12" s="201">
        <v>2.71</v>
      </c>
      <c r="P12" s="201">
        <v>1.1499999999999999</v>
      </c>
      <c r="Q12" s="201">
        <v>0.35</v>
      </c>
      <c r="R12" s="201">
        <v>0.7</v>
      </c>
      <c r="S12" s="201">
        <v>0.43</v>
      </c>
      <c r="T12" s="201">
        <v>0.05</v>
      </c>
      <c r="U12" s="201">
        <v>2.19</v>
      </c>
      <c r="V12" s="201">
        <v>0.16</v>
      </c>
      <c r="W12" s="201">
        <v>1.08</v>
      </c>
      <c r="X12" s="201">
        <v>2.42</v>
      </c>
      <c r="Y12" s="201">
        <v>0</v>
      </c>
      <c r="Z12" s="201">
        <v>4.33</v>
      </c>
      <c r="AA12" s="201">
        <v>1.4</v>
      </c>
      <c r="AB12" s="201">
        <v>0</v>
      </c>
      <c r="AC12" s="201">
        <v>0.65</v>
      </c>
      <c r="AD12" s="201">
        <v>23.26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-34</v>
      </c>
      <c r="AL12" s="201">
        <v>0</v>
      </c>
      <c r="AM12" s="201">
        <v>0</v>
      </c>
      <c r="AN12" s="201">
        <v>0</v>
      </c>
      <c r="AO12" s="201">
        <v>172.17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0.2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22.69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35.75</v>
      </c>
      <c r="K13" s="201">
        <v>47.05</v>
      </c>
      <c r="L13" s="201">
        <v>0.64</v>
      </c>
      <c r="M13" s="201">
        <v>2.34</v>
      </c>
      <c r="N13" s="201">
        <v>1.94</v>
      </c>
      <c r="O13" s="201">
        <v>2.71</v>
      </c>
      <c r="P13" s="201">
        <v>1.1499999999999999</v>
      </c>
      <c r="Q13" s="201">
        <v>0.35</v>
      </c>
      <c r="R13" s="201">
        <v>0.7</v>
      </c>
      <c r="S13" s="201">
        <v>0.43</v>
      </c>
      <c r="T13" s="201">
        <v>0.05</v>
      </c>
      <c r="U13" s="201">
        <v>2.19</v>
      </c>
      <c r="V13" s="201">
        <v>0.16</v>
      </c>
      <c r="W13" s="201">
        <v>0.72</v>
      </c>
      <c r="X13" s="201">
        <v>4.63</v>
      </c>
      <c r="Y13" s="201">
        <v>0</v>
      </c>
      <c r="Z13" s="201">
        <v>4.33</v>
      </c>
      <c r="AA13" s="201">
        <v>1.05</v>
      </c>
      <c r="AB13" s="201">
        <v>0</v>
      </c>
      <c r="AC13" s="201">
        <v>0.65</v>
      </c>
      <c r="AD13" s="201">
        <v>23.26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-34</v>
      </c>
      <c r="AL13" s="201">
        <v>0</v>
      </c>
      <c r="AM13" s="201">
        <v>0</v>
      </c>
      <c r="AN13" s="201">
        <v>0</v>
      </c>
      <c r="AO13" s="201">
        <v>172.17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0.2</v>
      </c>
      <c r="AW13" s="201">
        <v>0</v>
      </c>
      <c r="AX13" s="201">
        <v>0.03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22.69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35.75</v>
      </c>
      <c r="K14" s="201">
        <v>114.55</v>
      </c>
      <c r="L14" s="201">
        <v>0.64</v>
      </c>
      <c r="M14" s="201">
        <v>2.34</v>
      </c>
      <c r="N14" s="201">
        <v>1.94</v>
      </c>
      <c r="O14" s="201">
        <v>2.71</v>
      </c>
      <c r="P14" s="201">
        <v>1.1499999999999999</v>
      </c>
      <c r="Q14" s="201">
        <v>0.35</v>
      </c>
      <c r="R14" s="201">
        <v>0.7</v>
      </c>
      <c r="S14" s="201">
        <v>0.43</v>
      </c>
      <c r="T14" s="201">
        <v>0.05</v>
      </c>
      <c r="U14" s="201">
        <v>2.19</v>
      </c>
      <c r="V14" s="201">
        <v>0.16</v>
      </c>
      <c r="W14" s="201">
        <v>0.72</v>
      </c>
      <c r="X14" s="201">
        <v>4.63</v>
      </c>
      <c r="Y14" s="201">
        <v>0</v>
      </c>
      <c r="Z14" s="201">
        <v>4.33</v>
      </c>
      <c r="AA14" s="201">
        <v>1.05</v>
      </c>
      <c r="AB14" s="201">
        <v>0</v>
      </c>
      <c r="AC14" s="201">
        <v>0.65</v>
      </c>
      <c r="AD14" s="201">
        <v>23.26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-34</v>
      </c>
      <c r="AL14" s="201">
        <v>0</v>
      </c>
      <c r="AM14" s="201">
        <v>0</v>
      </c>
      <c r="AN14" s="201">
        <v>0</v>
      </c>
      <c r="AO14" s="201">
        <v>172.17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0.2</v>
      </c>
      <c r="AW14" s="201">
        <v>0</v>
      </c>
      <c r="AX14" s="201">
        <v>0.03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22.69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35.75</v>
      </c>
      <c r="K15" s="201">
        <v>168.84</v>
      </c>
      <c r="L15" s="201">
        <v>0.64</v>
      </c>
      <c r="M15" s="201">
        <v>2.34</v>
      </c>
      <c r="N15" s="201">
        <v>1.94</v>
      </c>
      <c r="O15" s="201">
        <v>2.71</v>
      </c>
      <c r="P15" s="201">
        <v>1.1499999999999999</v>
      </c>
      <c r="Q15" s="201">
        <v>0.35</v>
      </c>
      <c r="R15" s="201">
        <v>0.7</v>
      </c>
      <c r="S15" s="201">
        <v>0.43</v>
      </c>
      <c r="T15" s="201">
        <v>0.05</v>
      </c>
      <c r="U15" s="201">
        <v>2.19</v>
      </c>
      <c r="V15" s="201">
        <v>0.16</v>
      </c>
      <c r="W15" s="201">
        <v>0.72</v>
      </c>
      <c r="X15" s="201">
        <v>2.42</v>
      </c>
      <c r="Y15" s="201">
        <v>0</v>
      </c>
      <c r="Z15" s="201">
        <v>4.33</v>
      </c>
      <c r="AA15" s="201">
        <v>1.4</v>
      </c>
      <c r="AB15" s="201">
        <v>0</v>
      </c>
      <c r="AC15" s="201">
        <v>0.65</v>
      </c>
      <c r="AD15" s="201">
        <v>23.26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-34</v>
      </c>
      <c r="AL15" s="201">
        <v>0</v>
      </c>
      <c r="AM15" s="201">
        <v>0</v>
      </c>
      <c r="AN15" s="201">
        <v>0</v>
      </c>
      <c r="AO15" s="201">
        <v>172.17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0.2</v>
      </c>
      <c r="AW15" s="201">
        <v>0</v>
      </c>
      <c r="AX15" s="201">
        <v>0.03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22.69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35.75</v>
      </c>
      <c r="K16" s="201">
        <v>186.2</v>
      </c>
      <c r="L16" s="201">
        <v>0.64</v>
      </c>
      <c r="M16" s="201">
        <v>2.34</v>
      </c>
      <c r="N16" s="201">
        <v>1.94</v>
      </c>
      <c r="O16" s="201">
        <v>2.71</v>
      </c>
      <c r="P16" s="201">
        <v>1.1499999999999999</v>
      </c>
      <c r="Q16" s="201">
        <v>0.35</v>
      </c>
      <c r="R16" s="201">
        <v>0.7</v>
      </c>
      <c r="S16" s="201">
        <v>0.43</v>
      </c>
      <c r="T16" s="201">
        <v>0.05</v>
      </c>
      <c r="U16" s="201">
        <v>2.19</v>
      </c>
      <c r="V16" s="201">
        <v>0.16</v>
      </c>
      <c r="W16" s="201">
        <v>0.72</v>
      </c>
      <c r="X16" s="201">
        <v>2.42</v>
      </c>
      <c r="Y16" s="201">
        <v>0</v>
      </c>
      <c r="Z16" s="201">
        <v>4.33</v>
      </c>
      <c r="AA16" s="201">
        <v>1.4</v>
      </c>
      <c r="AB16" s="201">
        <v>0</v>
      </c>
      <c r="AC16" s="201">
        <v>0.65</v>
      </c>
      <c r="AD16" s="201">
        <v>23.26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-34</v>
      </c>
      <c r="AL16" s="201">
        <v>0</v>
      </c>
      <c r="AM16" s="201">
        <v>0</v>
      </c>
      <c r="AN16" s="201">
        <v>0</v>
      </c>
      <c r="AO16" s="201">
        <v>172.17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0.2</v>
      </c>
      <c r="AW16" s="201">
        <v>0</v>
      </c>
      <c r="AX16" s="201">
        <v>0.03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22.69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35.75</v>
      </c>
      <c r="K17" s="201">
        <v>202.6</v>
      </c>
      <c r="L17" s="201">
        <v>0.64</v>
      </c>
      <c r="M17" s="201">
        <v>2.34</v>
      </c>
      <c r="N17" s="201">
        <v>1.94</v>
      </c>
      <c r="O17" s="201">
        <v>2.71</v>
      </c>
      <c r="P17" s="201">
        <v>1.1499999999999999</v>
      </c>
      <c r="Q17" s="201">
        <v>0.35</v>
      </c>
      <c r="R17" s="201">
        <v>0.7</v>
      </c>
      <c r="S17" s="201">
        <v>0.1</v>
      </c>
      <c r="T17" s="201">
        <v>0.05</v>
      </c>
      <c r="U17" s="201">
        <v>2.19</v>
      </c>
      <c r="V17" s="201">
        <v>0.16</v>
      </c>
      <c r="W17" s="201">
        <v>0.72</v>
      </c>
      <c r="X17" s="201">
        <v>2.42</v>
      </c>
      <c r="Y17" s="201">
        <v>0</v>
      </c>
      <c r="Z17" s="201">
        <v>4.33</v>
      </c>
      <c r="AA17" s="201">
        <v>1.4</v>
      </c>
      <c r="AB17" s="201">
        <v>0</v>
      </c>
      <c r="AC17" s="201">
        <v>0.65</v>
      </c>
      <c r="AD17" s="201">
        <v>23.26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-34</v>
      </c>
      <c r="AL17" s="201">
        <v>0</v>
      </c>
      <c r="AM17" s="201">
        <v>0</v>
      </c>
      <c r="AN17" s="201">
        <v>0</v>
      </c>
      <c r="AO17" s="201">
        <v>172.17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0.2</v>
      </c>
      <c r="AW17" s="201">
        <v>0</v>
      </c>
      <c r="AX17" s="201">
        <v>0.03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22.69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35.75</v>
      </c>
      <c r="K18" s="201">
        <v>212.25</v>
      </c>
      <c r="L18" s="201">
        <v>0.64</v>
      </c>
      <c r="M18" s="201">
        <v>2.34</v>
      </c>
      <c r="N18" s="201">
        <v>1.94</v>
      </c>
      <c r="O18" s="201">
        <v>2.71</v>
      </c>
      <c r="P18" s="201">
        <v>1.1499999999999999</v>
      </c>
      <c r="Q18" s="201">
        <v>0.35</v>
      </c>
      <c r="R18" s="201">
        <v>0.7</v>
      </c>
      <c r="S18" s="201">
        <v>0.43</v>
      </c>
      <c r="T18" s="201">
        <v>0.05</v>
      </c>
      <c r="U18" s="201">
        <v>2.19</v>
      </c>
      <c r="V18" s="201">
        <v>0.16</v>
      </c>
      <c r="W18" s="201">
        <v>0.72</v>
      </c>
      <c r="X18" s="201">
        <v>2.42</v>
      </c>
      <c r="Y18" s="201">
        <v>0</v>
      </c>
      <c r="Z18" s="201">
        <v>4.33</v>
      </c>
      <c r="AA18" s="201">
        <v>1.4</v>
      </c>
      <c r="AB18" s="201">
        <v>0</v>
      </c>
      <c r="AC18" s="201">
        <v>0.65</v>
      </c>
      <c r="AD18" s="201">
        <v>23.26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-34</v>
      </c>
      <c r="AL18" s="201">
        <v>0</v>
      </c>
      <c r="AM18" s="201">
        <v>0</v>
      </c>
      <c r="AN18" s="201">
        <v>0</v>
      </c>
      <c r="AO18" s="201">
        <v>172.17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0.2</v>
      </c>
      <c r="AW18" s="201">
        <v>0</v>
      </c>
      <c r="AX18" s="201">
        <v>0.03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35.75</v>
      </c>
      <c r="K19" s="201">
        <v>221.89</v>
      </c>
      <c r="L19" s="201">
        <v>0.64</v>
      </c>
      <c r="M19" s="201">
        <v>2.34</v>
      </c>
      <c r="N19" s="201">
        <v>1.94</v>
      </c>
      <c r="O19" s="201">
        <v>2.71</v>
      </c>
      <c r="P19" s="201">
        <v>1.1499999999999999</v>
      </c>
      <c r="Q19" s="201">
        <v>0.35</v>
      </c>
      <c r="R19" s="201">
        <v>0.7</v>
      </c>
      <c r="S19" s="201">
        <v>1.42</v>
      </c>
      <c r="T19" s="201">
        <v>0.05</v>
      </c>
      <c r="U19" s="201">
        <v>2.19</v>
      </c>
      <c r="V19" s="201">
        <v>0.16</v>
      </c>
      <c r="W19" s="201">
        <v>0.72</v>
      </c>
      <c r="X19" s="201">
        <v>2.42</v>
      </c>
      <c r="Y19" s="201">
        <v>0</v>
      </c>
      <c r="Z19" s="201">
        <v>4.33</v>
      </c>
      <c r="AA19" s="201">
        <v>1.4</v>
      </c>
      <c r="AB19" s="201">
        <v>0</v>
      </c>
      <c r="AC19" s="201">
        <v>0.65</v>
      </c>
      <c r="AD19" s="201">
        <v>23.26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-34</v>
      </c>
      <c r="AL19" s="201">
        <v>0</v>
      </c>
      <c r="AM19" s="201">
        <v>0</v>
      </c>
      <c r="AN19" s="201">
        <v>0</v>
      </c>
      <c r="AO19" s="201">
        <v>172.17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0.2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35.75</v>
      </c>
      <c r="K20" s="201">
        <v>240.22</v>
      </c>
      <c r="L20" s="201">
        <v>0.64</v>
      </c>
      <c r="M20" s="201">
        <v>2.34</v>
      </c>
      <c r="N20" s="201">
        <v>1.94</v>
      </c>
      <c r="O20" s="201">
        <v>2.71</v>
      </c>
      <c r="P20" s="201">
        <v>1.1499999999999999</v>
      </c>
      <c r="Q20" s="201">
        <v>0.35</v>
      </c>
      <c r="R20" s="201">
        <v>0.7</v>
      </c>
      <c r="S20" s="201">
        <v>0.43</v>
      </c>
      <c r="T20" s="201">
        <v>0.05</v>
      </c>
      <c r="U20" s="201">
        <v>2.19</v>
      </c>
      <c r="V20" s="201">
        <v>0.16</v>
      </c>
      <c r="W20" s="201">
        <v>0.72</v>
      </c>
      <c r="X20" s="201">
        <v>2.42</v>
      </c>
      <c r="Y20" s="201">
        <v>0</v>
      </c>
      <c r="Z20" s="201">
        <v>4.33</v>
      </c>
      <c r="AA20" s="201">
        <v>1.4</v>
      </c>
      <c r="AB20" s="201">
        <v>0</v>
      </c>
      <c r="AC20" s="201">
        <v>0.65</v>
      </c>
      <c r="AD20" s="201">
        <v>23.26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-34</v>
      </c>
      <c r="AL20" s="201">
        <v>0</v>
      </c>
      <c r="AM20" s="201">
        <v>0</v>
      </c>
      <c r="AN20" s="201">
        <v>0</v>
      </c>
      <c r="AO20" s="201">
        <v>172.17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0.2</v>
      </c>
      <c r="AW20" s="201">
        <v>0</v>
      </c>
      <c r="AX20" s="201">
        <v>0.03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35.75</v>
      </c>
      <c r="K21" s="201">
        <v>240.22</v>
      </c>
      <c r="L21" s="201">
        <v>0.64</v>
      </c>
      <c r="M21" s="201">
        <v>2.34</v>
      </c>
      <c r="N21" s="201">
        <v>1.94</v>
      </c>
      <c r="O21" s="201">
        <v>2.71</v>
      </c>
      <c r="P21" s="201">
        <v>1.1499999999999999</v>
      </c>
      <c r="Q21" s="201">
        <v>0.35</v>
      </c>
      <c r="R21" s="201">
        <v>0.7</v>
      </c>
      <c r="S21" s="201">
        <v>0.43</v>
      </c>
      <c r="T21" s="201">
        <v>0.05</v>
      </c>
      <c r="U21" s="201">
        <v>2.19</v>
      </c>
      <c r="V21" s="201">
        <v>0.16</v>
      </c>
      <c r="W21" s="201">
        <v>0.72</v>
      </c>
      <c r="X21" s="201">
        <v>2.42</v>
      </c>
      <c r="Y21" s="201">
        <v>0</v>
      </c>
      <c r="Z21" s="201">
        <v>4.33</v>
      </c>
      <c r="AA21" s="201">
        <v>1.4</v>
      </c>
      <c r="AB21" s="201">
        <v>0</v>
      </c>
      <c r="AC21" s="201">
        <v>0.65</v>
      </c>
      <c r="AD21" s="201">
        <v>23.26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-34</v>
      </c>
      <c r="AL21" s="201">
        <v>0</v>
      </c>
      <c r="AM21" s="201">
        <v>0</v>
      </c>
      <c r="AN21" s="201">
        <v>0</v>
      </c>
      <c r="AO21" s="201">
        <v>172.17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0.2</v>
      </c>
      <c r="AW21" s="201">
        <v>0</v>
      </c>
      <c r="AX21" s="201">
        <v>0.03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35.75</v>
      </c>
      <c r="K22" s="201">
        <v>240.22</v>
      </c>
      <c r="L22" s="201">
        <v>0.64</v>
      </c>
      <c r="M22" s="201">
        <v>2.34</v>
      </c>
      <c r="N22" s="201">
        <v>1.94</v>
      </c>
      <c r="O22" s="201">
        <v>2.71</v>
      </c>
      <c r="P22" s="201">
        <v>1.1499999999999999</v>
      </c>
      <c r="Q22" s="201">
        <v>0.35</v>
      </c>
      <c r="R22" s="201">
        <v>0.7</v>
      </c>
      <c r="S22" s="201">
        <v>0.43</v>
      </c>
      <c r="T22" s="201">
        <v>0.05</v>
      </c>
      <c r="U22" s="201">
        <v>2.19</v>
      </c>
      <c r="V22" s="201">
        <v>0.16</v>
      </c>
      <c r="W22" s="201">
        <v>0.72</v>
      </c>
      <c r="X22" s="201">
        <v>2.42</v>
      </c>
      <c r="Y22" s="201">
        <v>0</v>
      </c>
      <c r="Z22" s="201">
        <v>4.33</v>
      </c>
      <c r="AA22" s="201">
        <v>1.4</v>
      </c>
      <c r="AB22" s="201">
        <v>0</v>
      </c>
      <c r="AC22" s="201">
        <v>0.65</v>
      </c>
      <c r="AD22" s="201">
        <v>23.26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-34</v>
      </c>
      <c r="AL22" s="201">
        <v>0</v>
      </c>
      <c r="AM22" s="201">
        <v>0</v>
      </c>
      <c r="AN22" s="201">
        <v>0</v>
      </c>
      <c r="AO22" s="201">
        <v>172.17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0.2</v>
      </c>
      <c r="AW22" s="201">
        <v>0</v>
      </c>
      <c r="AX22" s="201">
        <v>0.03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35.75</v>
      </c>
      <c r="K23" s="201">
        <v>240.22</v>
      </c>
      <c r="L23" s="201">
        <v>8.5</v>
      </c>
      <c r="M23" s="201">
        <v>2.34</v>
      </c>
      <c r="N23" s="201">
        <v>1.94</v>
      </c>
      <c r="O23" s="201">
        <v>2.71</v>
      </c>
      <c r="P23" s="201">
        <v>1.1499999999999999</v>
      </c>
      <c r="Q23" s="201">
        <v>4.66</v>
      </c>
      <c r="R23" s="201">
        <v>0.7</v>
      </c>
      <c r="S23" s="201">
        <v>5.63</v>
      </c>
      <c r="T23" s="201">
        <v>0.05</v>
      </c>
      <c r="U23" s="201">
        <v>2.19</v>
      </c>
      <c r="V23" s="201">
        <v>0.16</v>
      </c>
      <c r="W23" s="201">
        <v>0.72</v>
      </c>
      <c r="X23" s="201">
        <v>2.42</v>
      </c>
      <c r="Y23" s="201">
        <v>0</v>
      </c>
      <c r="Z23" s="201">
        <v>4.33</v>
      </c>
      <c r="AA23" s="201">
        <v>1.4</v>
      </c>
      <c r="AB23" s="201">
        <v>0</v>
      </c>
      <c r="AC23" s="201">
        <v>0.65</v>
      </c>
      <c r="AD23" s="201">
        <v>23.26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-34</v>
      </c>
      <c r="AL23" s="201">
        <v>0</v>
      </c>
      <c r="AM23" s="201">
        <v>0</v>
      </c>
      <c r="AN23" s="201">
        <v>0</v>
      </c>
      <c r="AO23" s="201">
        <v>172.17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0.2</v>
      </c>
      <c r="AW23" s="201">
        <v>0</v>
      </c>
      <c r="AX23" s="201">
        <v>0.03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35.75</v>
      </c>
      <c r="K24" s="201">
        <v>240.22</v>
      </c>
      <c r="L24" s="201">
        <v>8.5</v>
      </c>
      <c r="M24" s="201">
        <v>2.34</v>
      </c>
      <c r="N24" s="201">
        <v>1.94</v>
      </c>
      <c r="O24" s="201">
        <v>2.71</v>
      </c>
      <c r="P24" s="201">
        <v>1.1499999999999999</v>
      </c>
      <c r="Q24" s="201">
        <v>4.66</v>
      </c>
      <c r="R24" s="201">
        <v>0.7</v>
      </c>
      <c r="S24" s="201">
        <v>5.63</v>
      </c>
      <c r="T24" s="201">
        <v>0.05</v>
      </c>
      <c r="U24" s="201">
        <v>2.19</v>
      </c>
      <c r="V24" s="201">
        <v>0.16</v>
      </c>
      <c r="W24" s="201">
        <v>0.72</v>
      </c>
      <c r="X24" s="201">
        <v>2.42</v>
      </c>
      <c r="Y24" s="201">
        <v>0</v>
      </c>
      <c r="Z24" s="201">
        <v>4.33</v>
      </c>
      <c r="AA24" s="201">
        <v>1.4</v>
      </c>
      <c r="AB24" s="201">
        <v>0</v>
      </c>
      <c r="AC24" s="201">
        <v>0.65</v>
      </c>
      <c r="AD24" s="201">
        <v>23.26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-34</v>
      </c>
      <c r="AL24" s="201">
        <v>0</v>
      </c>
      <c r="AM24" s="201">
        <v>0</v>
      </c>
      <c r="AN24" s="201">
        <v>0</v>
      </c>
      <c r="AO24" s="201">
        <v>172.17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0.2</v>
      </c>
      <c r="AW24" s="201">
        <v>0</v>
      </c>
      <c r="AX24" s="201">
        <v>0.03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35.75</v>
      </c>
      <c r="K25" s="201">
        <v>240.22</v>
      </c>
      <c r="L25" s="201">
        <v>8.5</v>
      </c>
      <c r="M25" s="201">
        <v>2.34</v>
      </c>
      <c r="N25" s="201">
        <v>1.94</v>
      </c>
      <c r="O25" s="201">
        <v>2.71</v>
      </c>
      <c r="P25" s="201">
        <v>1.1499999999999999</v>
      </c>
      <c r="Q25" s="201">
        <v>4.66</v>
      </c>
      <c r="R25" s="201">
        <v>0.7</v>
      </c>
      <c r="S25" s="201">
        <v>5.81</v>
      </c>
      <c r="T25" s="201">
        <v>0.05</v>
      </c>
      <c r="U25" s="201">
        <v>2.19</v>
      </c>
      <c r="V25" s="201">
        <v>0.16</v>
      </c>
      <c r="W25" s="201">
        <v>0.72</v>
      </c>
      <c r="X25" s="201">
        <v>2.42</v>
      </c>
      <c r="Y25" s="201">
        <v>0</v>
      </c>
      <c r="Z25" s="201">
        <v>4.33</v>
      </c>
      <c r="AA25" s="201">
        <v>1.4</v>
      </c>
      <c r="AB25" s="201">
        <v>0</v>
      </c>
      <c r="AC25" s="201">
        <v>0.65</v>
      </c>
      <c r="AD25" s="201">
        <v>23.26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-34</v>
      </c>
      <c r="AL25" s="201">
        <v>0</v>
      </c>
      <c r="AM25" s="201">
        <v>0</v>
      </c>
      <c r="AN25" s="201">
        <v>0</v>
      </c>
      <c r="AO25" s="201">
        <v>172.17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0.2</v>
      </c>
      <c r="AW25" s="201">
        <v>0</v>
      </c>
      <c r="AX25" s="201">
        <v>7.0000000000000007E-2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35.75</v>
      </c>
      <c r="K26" s="201">
        <v>240.23</v>
      </c>
      <c r="L26" s="201">
        <v>8.5</v>
      </c>
      <c r="M26" s="201">
        <v>2.34</v>
      </c>
      <c r="N26" s="201">
        <v>1.94</v>
      </c>
      <c r="O26" s="201">
        <v>2.71</v>
      </c>
      <c r="P26" s="201">
        <v>1.1499999999999999</v>
      </c>
      <c r="Q26" s="201">
        <v>4.66</v>
      </c>
      <c r="R26" s="201">
        <v>0.7</v>
      </c>
      <c r="S26" s="201">
        <v>5.63</v>
      </c>
      <c r="T26" s="201">
        <v>0.05</v>
      </c>
      <c r="U26" s="201">
        <v>2.19</v>
      </c>
      <c r="V26" s="201">
        <v>0.16</v>
      </c>
      <c r="W26" s="201">
        <v>0.72</v>
      </c>
      <c r="X26" s="201">
        <v>2.42</v>
      </c>
      <c r="Y26" s="201">
        <v>0</v>
      </c>
      <c r="Z26" s="201">
        <v>4.33</v>
      </c>
      <c r="AA26" s="201">
        <v>1.4</v>
      </c>
      <c r="AB26" s="201">
        <v>0</v>
      </c>
      <c r="AC26" s="201">
        <v>0</v>
      </c>
      <c r="AD26" s="201">
        <v>23.26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-34</v>
      </c>
      <c r="AL26" s="201">
        <v>0</v>
      </c>
      <c r="AM26" s="201">
        <v>0</v>
      </c>
      <c r="AN26" s="201">
        <v>0</v>
      </c>
      <c r="AO26" s="201">
        <v>172.17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0.28000000000000003</v>
      </c>
      <c r="AV26" s="201">
        <v>0.2</v>
      </c>
      <c r="AW26" s="201">
        <v>0</v>
      </c>
      <c r="AX26" s="201">
        <v>7.0000000000000007E-2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22.69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35.75</v>
      </c>
      <c r="K27" s="201">
        <v>240.23</v>
      </c>
      <c r="L27" s="201">
        <v>8.5</v>
      </c>
      <c r="M27" s="201">
        <v>2.34</v>
      </c>
      <c r="N27" s="201">
        <v>1.94</v>
      </c>
      <c r="O27" s="201">
        <v>2.71</v>
      </c>
      <c r="P27" s="201">
        <v>1.1499999999999999</v>
      </c>
      <c r="Q27" s="201">
        <v>4.66</v>
      </c>
      <c r="R27" s="201">
        <v>0.7</v>
      </c>
      <c r="S27" s="201">
        <v>5.63</v>
      </c>
      <c r="T27" s="201">
        <v>0.05</v>
      </c>
      <c r="U27" s="201">
        <v>2.19</v>
      </c>
      <c r="V27" s="201">
        <v>0.16</v>
      </c>
      <c r="W27" s="201">
        <v>0.72</v>
      </c>
      <c r="X27" s="201">
        <v>2.42</v>
      </c>
      <c r="Y27" s="201">
        <v>0</v>
      </c>
      <c r="Z27" s="201">
        <v>4.33</v>
      </c>
      <c r="AA27" s="201">
        <v>1.4</v>
      </c>
      <c r="AB27" s="201">
        <v>0</v>
      </c>
      <c r="AC27" s="201">
        <v>0.65</v>
      </c>
      <c r="AD27" s="201">
        <v>23.26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-34</v>
      </c>
      <c r="AL27" s="201">
        <v>0</v>
      </c>
      <c r="AM27" s="201">
        <v>0</v>
      </c>
      <c r="AN27" s="201">
        <v>0</v>
      </c>
      <c r="AO27" s="201">
        <v>172.17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0.2</v>
      </c>
      <c r="AW27" s="201">
        <v>0</v>
      </c>
      <c r="AX27" s="201">
        <v>7.0000000000000007E-2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22.69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35.75</v>
      </c>
      <c r="K28" s="201">
        <v>240.23</v>
      </c>
      <c r="L28" s="201">
        <v>8.5</v>
      </c>
      <c r="M28" s="201">
        <v>2.34</v>
      </c>
      <c r="N28" s="201">
        <v>1.94</v>
      </c>
      <c r="O28" s="201">
        <v>2.71</v>
      </c>
      <c r="P28" s="201">
        <v>1.1499999999999999</v>
      </c>
      <c r="Q28" s="201">
        <v>4.66</v>
      </c>
      <c r="R28" s="201">
        <v>0.7</v>
      </c>
      <c r="S28" s="201">
        <v>5.63</v>
      </c>
      <c r="T28" s="201">
        <v>0.05</v>
      </c>
      <c r="U28" s="201">
        <v>2.19</v>
      </c>
      <c r="V28" s="201">
        <v>0.16</v>
      </c>
      <c r="W28" s="201">
        <v>0.72</v>
      </c>
      <c r="X28" s="201">
        <v>2.42</v>
      </c>
      <c r="Y28" s="201">
        <v>0</v>
      </c>
      <c r="Z28" s="201">
        <v>4.33</v>
      </c>
      <c r="AA28" s="201">
        <v>1.4</v>
      </c>
      <c r="AB28" s="201">
        <v>0</v>
      </c>
      <c r="AC28" s="201">
        <v>0.65</v>
      </c>
      <c r="AD28" s="201">
        <v>23.26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-34</v>
      </c>
      <c r="AL28" s="201">
        <v>0</v>
      </c>
      <c r="AM28" s="201">
        <v>0</v>
      </c>
      <c r="AN28" s="201">
        <v>0</v>
      </c>
      <c r="AO28" s="201">
        <v>172.17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0.2</v>
      </c>
      <c r="AW28" s="201">
        <v>0</v>
      </c>
      <c r="AX28" s="201">
        <v>7.0000000000000007E-2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22.69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35.75</v>
      </c>
      <c r="K29" s="201">
        <v>240.23</v>
      </c>
      <c r="L29" s="201">
        <v>8.5</v>
      </c>
      <c r="M29" s="201">
        <v>2.34</v>
      </c>
      <c r="N29" s="201">
        <v>1.94</v>
      </c>
      <c r="O29" s="201">
        <v>2.71</v>
      </c>
      <c r="P29" s="201">
        <v>1.1499999999999999</v>
      </c>
      <c r="Q29" s="201">
        <v>4.66</v>
      </c>
      <c r="R29" s="201">
        <v>2.73</v>
      </c>
      <c r="S29" s="201">
        <v>5.63</v>
      </c>
      <c r="T29" s="201">
        <v>0.05</v>
      </c>
      <c r="U29" s="201">
        <v>2.19</v>
      </c>
      <c r="V29" s="201">
        <v>0.12</v>
      </c>
      <c r="W29" s="201">
        <v>0.72</v>
      </c>
      <c r="X29" s="201">
        <v>2.42</v>
      </c>
      <c r="Y29" s="201">
        <v>0</v>
      </c>
      <c r="Z29" s="201">
        <v>4.33</v>
      </c>
      <c r="AA29" s="201">
        <v>1.88</v>
      </c>
      <c r="AB29" s="201">
        <v>0</v>
      </c>
      <c r="AC29" s="201">
        <v>0.65</v>
      </c>
      <c r="AD29" s="201">
        <v>23.26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-34</v>
      </c>
      <c r="AL29" s="201">
        <v>0</v>
      </c>
      <c r="AM29" s="201">
        <v>0</v>
      </c>
      <c r="AN29" s="201">
        <v>0</v>
      </c>
      <c r="AO29" s="201">
        <v>172.17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0.2</v>
      </c>
      <c r="AW29" s="201">
        <v>0</v>
      </c>
      <c r="AX29" s="201">
        <v>7.0000000000000007E-2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22.69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35.75</v>
      </c>
      <c r="K30" s="201">
        <v>240.23</v>
      </c>
      <c r="L30" s="201">
        <v>8.5</v>
      </c>
      <c r="M30" s="201">
        <v>2.34</v>
      </c>
      <c r="N30" s="201">
        <v>1.94</v>
      </c>
      <c r="O30" s="201">
        <v>2.71</v>
      </c>
      <c r="P30" s="201">
        <v>1.1499999999999999</v>
      </c>
      <c r="Q30" s="201">
        <v>4.66</v>
      </c>
      <c r="R30" s="201">
        <v>2.73</v>
      </c>
      <c r="S30" s="201">
        <v>5.63</v>
      </c>
      <c r="T30" s="201">
        <v>0.05</v>
      </c>
      <c r="U30" s="201">
        <v>2.19</v>
      </c>
      <c r="V30" s="201">
        <v>0.12</v>
      </c>
      <c r="W30" s="201">
        <v>0.72</v>
      </c>
      <c r="X30" s="201">
        <v>2.42</v>
      </c>
      <c r="Y30" s="201">
        <v>0</v>
      </c>
      <c r="Z30" s="201">
        <v>4.33</v>
      </c>
      <c r="AA30" s="201">
        <v>1.88</v>
      </c>
      <c r="AB30" s="201">
        <v>0</v>
      </c>
      <c r="AC30" s="201">
        <v>0.65</v>
      </c>
      <c r="AD30" s="201">
        <v>23.26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-34</v>
      </c>
      <c r="AL30" s="201">
        <v>0</v>
      </c>
      <c r="AM30" s="201">
        <v>0</v>
      </c>
      <c r="AN30" s="201">
        <v>0</v>
      </c>
      <c r="AO30" s="201">
        <v>172.17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0.2</v>
      </c>
      <c r="AW30" s="201">
        <v>0</v>
      </c>
      <c r="AX30" s="201">
        <v>7.0000000000000007E-2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22.69</v>
      </c>
      <c r="E31" s="201">
        <v>0</v>
      </c>
      <c r="F31" s="201">
        <v>0</v>
      </c>
      <c r="G31" s="201">
        <v>36.11</v>
      </c>
      <c r="H31" s="201">
        <v>0</v>
      </c>
      <c r="I31" s="201">
        <v>0</v>
      </c>
      <c r="J31" s="201">
        <v>35.75</v>
      </c>
      <c r="K31" s="201">
        <v>240.22</v>
      </c>
      <c r="L31" s="201">
        <v>8.5</v>
      </c>
      <c r="M31" s="201">
        <v>2.34</v>
      </c>
      <c r="N31" s="201">
        <v>1.94</v>
      </c>
      <c r="O31" s="201">
        <v>2.71</v>
      </c>
      <c r="P31" s="201">
        <v>1.1499999999999999</v>
      </c>
      <c r="Q31" s="201">
        <v>4.66</v>
      </c>
      <c r="R31" s="201">
        <v>9.3000000000000007</v>
      </c>
      <c r="S31" s="201">
        <v>5.63</v>
      </c>
      <c r="T31" s="201">
        <v>0.69</v>
      </c>
      <c r="U31" s="201">
        <v>2.19</v>
      </c>
      <c r="V31" s="201">
        <v>0.12</v>
      </c>
      <c r="W31" s="201">
        <v>0.72</v>
      </c>
      <c r="X31" s="201">
        <v>2.42</v>
      </c>
      <c r="Y31" s="201">
        <v>0</v>
      </c>
      <c r="Z31" s="201">
        <v>35.82</v>
      </c>
      <c r="AA31" s="201">
        <v>25.15</v>
      </c>
      <c r="AB31" s="201">
        <v>0</v>
      </c>
      <c r="AC31" s="201">
        <v>0.65</v>
      </c>
      <c r="AD31" s="201">
        <v>23.26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172.17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0.28000000000000003</v>
      </c>
      <c r="AV31" s="201">
        <v>0.2</v>
      </c>
      <c r="AW31" s="201">
        <v>0</v>
      </c>
      <c r="AX31" s="201">
        <v>7.0000000000000007E-2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22.69</v>
      </c>
      <c r="E32" s="201">
        <v>0</v>
      </c>
      <c r="F32" s="201">
        <v>0</v>
      </c>
      <c r="G32" s="201">
        <v>36.11</v>
      </c>
      <c r="H32" s="201">
        <v>0</v>
      </c>
      <c r="I32" s="201">
        <v>0</v>
      </c>
      <c r="J32" s="201">
        <v>35.75</v>
      </c>
      <c r="K32" s="201">
        <v>240.22</v>
      </c>
      <c r="L32" s="201">
        <v>8.5</v>
      </c>
      <c r="M32" s="201">
        <v>2.34</v>
      </c>
      <c r="N32" s="201">
        <v>1.94</v>
      </c>
      <c r="O32" s="201">
        <v>2.71</v>
      </c>
      <c r="P32" s="201">
        <v>1.1499999999999999</v>
      </c>
      <c r="Q32" s="201">
        <v>4.66</v>
      </c>
      <c r="R32" s="201">
        <v>9.26</v>
      </c>
      <c r="S32" s="201">
        <v>5.63</v>
      </c>
      <c r="T32" s="201">
        <v>0.69</v>
      </c>
      <c r="U32" s="201">
        <v>2.19</v>
      </c>
      <c r="V32" s="201">
        <v>0.36</v>
      </c>
      <c r="W32" s="201">
        <v>9.56</v>
      </c>
      <c r="X32" s="201">
        <v>2.42</v>
      </c>
      <c r="Y32" s="201">
        <v>0</v>
      </c>
      <c r="Z32" s="201">
        <v>64.760000000000005</v>
      </c>
      <c r="AA32" s="201">
        <v>25.15</v>
      </c>
      <c r="AB32" s="201">
        <v>0</v>
      </c>
      <c r="AC32" s="201">
        <v>0.65</v>
      </c>
      <c r="AD32" s="201">
        <v>23.26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172.17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0.59</v>
      </c>
      <c r="AV32" s="201">
        <v>0.2</v>
      </c>
      <c r="AW32" s="201">
        <v>0</v>
      </c>
      <c r="AX32" s="201">
        <v>7.0000000000000007E-2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22.69</v>
      </c>
      <c r="E33" s="201">
        <v>0</v>
      </c>
      <c r="F33" s="201">
        <v>0</v>
      </c>
      <c r="G33" s="201">
        <v>36.11</v>
      </c>
      <c r="H33" s="201">
        <v>0</v>
      </c>
      <c r="I33" s="201">
        <v>0</v>
      </c>
      <c r="J33" s="201">
        <v>35.75</v>
      </c>
      <c r="K33" s="201">
        <v>240.22</v>
      </c>
      <c r="L33" s="201">
        <v>8.5</v>
      </c>
      <c r="M33" s="201">
        <v>2.34</v>
      </c>
      <c r="N33" s="201">
        <v>1.94</v>
      </c>
      <c r="O33" s="201">
        <v>2.71</v>
      </c>
      <c r="P33" s="201">
        <v>1.1499999999999999</v>
      </c>
      <c r="Q33" s="201">
        <v>4.66</v>
      </c>
      <c r="R33" s="201">
        <v>9.9499999999999993</v>
      </c>
      <c r="S33" s="201">
        <v>5.63</v>
      </c>
      <c r="T33" s="201">
        <v>0.69</v>
      </c>
      <c r="U33" s="201">
        <v>2.19</v>
      </c>
      <c r="V33" s="201">
        <v>0.36</v>
      </c>
      <c r="W33" s="201">
        <v>9.56</v>
      </c>
      <c r="X33" s="201">
        <v>30.53</v>
      </c>
      <c r="Y33" s="201">
        <v>0</v>
      </c>
      <c r="Z33" s="201">
        <v>64.760000000000005</v>
      </c>
      <c r="AA33" s="201">
        <v>25.15</v>
      </c>
      <c r="AB33" s="201">
        <v>0</v>
      </c>
      <c r="AC33" s="201">
        <v>0.65</v>
      </c>
      <c r="AD33" s="201">
        <v>23.26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172.17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0.59</v>
      </c>
      <c r="AV33" s="201">
        <v>0.2</v>
      </c>
      <c r="AW33" s="201">
        <v>0</v>
      </c>
      <c r="AX33" s="201">
        <v>7.0000000000000007E-2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22.69</v>
      </c>
      <c r="E34" s="201">
        <v>0</v>
      </c>
      <c r="F34" s="201">
        <v>0</v>
      </c>
      <c r="G34" s="201">
        <v>36.11</v>
      </c>
      <c r="H34" s="201">
        <v>0</v>
      </c>
      <c r="I34" s="201">
        <v>0</v>
      </c>
      <c r="J34" s="201">
        <v>35.15</v>
      </c>
      <c r="K34" s="201">
        <v>240.22</v>
      </c>
      <c r="L34" s="201">
        <v>8.5</v>
      </c>
      <c r="M34" s="201">
        <v>2.34</v>
      </c>
      <c r="N34" s="201">
        <v>1.94</v>
      </c>
      <c r="O34" s="201">
        <v>2.71</v>
      </c>
      <c r="P34" s="201">
        <v>1.1499999999999999</v>
      </c>
      <c r="Q34" s="201">
        <v>4.66</v>
      </c>
      <c r="R34" s="201">
        <v>9.3000000000000007</v>
      </c>
      <c r="S34" s="201">
        <v>5.63</v>
      </c>
      <c r="T34" s="201">
        <v>0.69</v>
      </c>
      <c r="U34" s="201">
        <v>2.19</v>
      </c>
      <c r="V34" s="201">
        <v>0.36</v>
      </c>
      <c r="W34" s="201">
        <v>9.56</v>
      </c>
      <c r="X34" s="201">
        <v>30.53</v>
      </c>
      <c r="Y34" s="201">
        <v>0</v>
      </c>
      <c r="Z34" s="201">
        <v>64.760000000000005</v>
      </c>
      <c r="AA34" s="201">
        <v>25.15</v>
      </c>
      <c r="AB34" s="201">
        <v>0</v>
      </c>
      <c r="AC34" s="201">
        <v>0.65</v>
      </c>
      <c r="AD34" s="201">
        <v>23.26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172.17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0.59</v>
      </c>
      <c r="AV34" s="201">
        <v>0.2</v>
      </c>
      <c r="AW34" s="201">
        <v>0</v>
      </c>
      <c r="AX34" s="201">
        <v>7.0000000000000007E-2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22.4</v>
      </c>
      <c r="E35" s="201">
        <v>0</v>
      </c>
      <c r="F35" s="201">
        <v>0</v>
      </c>
      <c r="G35" s="201">
        <v>36.11</v>
      </c>
      <c r="H35" s="201">
        <v>0</v>
      </c>
      <c r="I35" s="201">
        <v>0</v>
      </c>
      <c r="J35" s="201">
        <v>35.15</v>
      </c>
      <c r="K35" s="201">
        <v>240.22</v>
      </c>
      <c r="L35" s="201">
        <v>8.5</v>
      </c>
      <c r="M35" s="201">
        <v>2.34</v>
      </c>
      <c r="N35" s="201">
        <v>1.94</v>
      </c>
      <c r="O35" s="201">
        <v>2.71</v>
      </c>
      <c r="P35" s="201">
        <v>1.1499999999999999</v>
      </c>
      <c r="Q35" s="201">
        <v>4.66</v>
      </c>
      <c r="R35" s="201">
        <v>9.3000000000000007</v>
      </c>
      <c r="S35" s="201">
        <v>5.63</v>
      </c>
      <c r="T35" s="201">
        <v>0.69</v>
      </c>
      <c r="U35" s="201">
        <v>2.19</v>
      </c>
      <c r="V35" s="201">
        <v>0.36</v>
      </c>
      <c r="W35" s="201">
        <v>9.56</v>
      </c>
      <c r="X35" s="201">
        <v>30.53</v>
      </c>
      <c r="Y35" s="201">
        <v>0</v>
      </c>
      <c r="Z35" s="201">
        <v>64.760000000000005</v>
      </c>
      <c r="AA35" s="201">
        <v>25.15</v>
      </c>
      <c r="AB35" s="201">
        <v>0</v>
      </c>
      <c r="AC35" s="201">
        <v>0.65</v>
      </c>
      <c r="AD35" s="201">
        <v>23.26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-34</v>
      </c>
      <c r="AL35" s="201">
        <v>0</v>
      </c>
      <c r="AM35" s="201">
        <v>0</v>
      </c>
      <c r="AN35" s="201">
        <v>0</v>
      </c>
      <c r="AO35" s="201">
        <v>172.17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0.59</v>
      </c>
      <c r="AV35" s="201">
        <v>0.2</v>
      </c>
      <c r="AW35" s="201">
        <v>0</v>
      </c>
      <c r="AX35" s="201">
        <v>7.0000000000000007E-2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22.4</v>
      </c>
      <c r="E36" s="201">
        <v>0</v>
      </c>
      <c r="F36" s="201">
        <v>0</v>
      </c>
      <c r="G36" s="201">
        <v>36.11</v>
      </c>
      <c r="H36" s="201">
        <v>0</v>
      </c>
      <c r="I36" s="201">
        <v>0</v>
      </c>
      <c r="J36" s="201">
        <v>33.94</v>
      </c>
      <c r="K36" s="201">
        <v>240.22</v>
      </c>
      <c r="L36" s="201">
        <v>8.5</v>
      </c>
      <c r="M36" s="201">
        <v>2.34</v>
      </c>
      <c r="N36" s="201">
        <v>1.94</v>
      </c>
      <c r="O36" s="201">
        <v>2.71</v>
      </c>
      <c r="P36" s="201">
        <v>1.1499999999999999</v>
      </c>
      <c r="Q36" s="201">
        <v>4.66</v>
      </c>
      <c r="R36" s="201">
        <v>9.3000000000000007</v>
      </c>
      <c r="S36" s="201">
        <v>5.63</v>
      </c>
      <c r="T36" s="201">
        <v>0.69</v>
      </c>
      <c r="U36" s="201">
        <v>2.19</v>
      </c>
      <c r="V36" s="201">
        <v>0.36</v>
      </c>
      <c r="W36" s="201">
        <v>9.56</v>
      </c>
      <c r="X36" s="201">
        <v>30.53</v>
      </c>
      <c r="Y36" s="201">
        <v>0</v>
      </c>
      <c r="Z36" s="201">
        <v>64.760000000000005</v>
      </c>
      <c r="AA36" s="201">
        <v>25.15</v>
      </c>
      <c r="AB36" s="201">
        <v>0</v>
      </c>
      <c r="AC36" s="201">
        <v>0.65</v>
      </c>
      <c r="AD36" s="201">
        <v>23.26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-34</v>
      </c>
      <c r="AL36" s="201">
        <v>0</v>
      </c>
      <c r="AM36" s="201">
        <v>0</v>
      </c>
      <c r="AN36" s="201">
        <v>0</v>
      </c>
      <c r="AO36" s="201">
        <v>172.17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0.59</v>
      </c>
      <c r="AV36" s="201">
        <v>0.2</v>
      </c>
      <c r="AW36" s="201">
        <v>0</v>
      </c>
      <c r="AX36" s="201">
        <v>7.0000000000000007E-2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22.4</v>
      </c>
      <c r="E37" s="201">
        <v>0</v>
      </c>
      <c r="F37" s="201">
        <v>0</v>
      </c>
      <c r="G37" s="201">
        <v>36.11</v>
      </c>
      <c r="H37" s="201">
        <v>0</v>
      </c>
      <c r="I37" s="201">
        <v>0</v>
      </c>
      <c r="J37" s="201">
        <v>33.94</v>
      </c>
      <c r="K37" s="201">
        <v>240.22</v>
      </c>
      <c r="L37" s="201">
        <v>8.5</v>
      </c>
      <c r="M37" s="201">
        <v>2.34</v>
      </c>
      <c r="N37" s="201">
        <v>1.94</v>
      </c>
      <c r="O37" s="201">
        <v>2.71</v>
      </c>
      <c r="P37" s="201">
        <v>1.1499999999999999</v>
      </c>
      <c r="Q37" s="201">
        <v>4.66</v>
      </c>
      <c r="R37" s="201">
        <v>9.3000000000000007</v>
      </c>
      <c r="S37" s="201">
        <v>5.63</v>
      </c>
      <c r="T37" s="201">
        <v>0.69</v>
      </c>
      <c r="U37" s="201">
        <v>2.19</v>
      </c>
      <c r="V37" s="201">
        <v>0.36</v>
      </c>
      <c r="W37" s="201">
        <v>9.56</v>
      </c>
      <c r="X37" s="201">
        <v>30.53</v>
      </c>
      <c r="Y37" s="201">
        <v>0</v>
      </c>
      <c r="Z37" s="201">
        <v>62.64</v>
      </c>
      <c r="AA37" s="201">
        <v>25.15</v>
      </c>
      <c r="AB37" s="201">
        <v>0</v>
      </c>
      <c r="AC37" s="201">
        <v>0.65</v>
      </c>
      <c r="AD37" s="201">
        <v>23.26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172.17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0.2</v>
      </c>
      <c r="AW37" s="201">
        <v>0</v>
      </c>
      <c r="AX37" s="201">
        <v>7.0000000000000007E-2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22.4</v>
      </c>
      <c r="E38" s="201">
        <v>0</v>
      </c>
      <c r="F38" s="201">
        <v>0</v>
      </c>
      <c r="G38" s="201">
        <v>36.11</v>
      </c>
      <c r="H38" s="201">
        <v>0</v>
      </c>
      <c r="I38" s="201">
        <v>0</v>
      </c>
      <c r="J38" s="201">
        <v>33.94</v>
      </c>
      <c r="K38" s="201">
        <v>240.22</v>
      </c>
      <c r="L38" s="201">
        <v>8.5</v>
      </c>
      <c r="M38" s="201">
        <v>2.34</v>
      </c>
      <c r="N38" s="201">
        <v>1.94</v>
      </c>
      <c r="O38" s="201">
        <v>2.71</v>
      </c>
      <c r="P38" s="201">
        <v>1.1499999999999999</v>
      </c>
      <c r="Q38" s="201">
        <v>4.66</v>
      </c>
      <c r="R38" s="201">
        <v>9.3000000000000007</v>
      </c>
      <c r="S38" s="201">
        <v>5.63</v>
      </c>
      <c r="T38" s="201">
        <v>0.69</v>
      </c>
      <c r="U38" s="201">
        <v>2.19</v>
      </c>
      <c r="V38" s="201">
        <v>0.36</v>
      </c>
      <c r="W38" s="201">
        <v>9.56</v>
      </c>
      <c r="X38" s="201">
        <v>30.53</v>
      </c>
      <c r="Y38" s="201">
        <v>0</v>
      </c>
      <c r="Z38" s="201">
        <v>64.760000000000005</v>
      </c>
      <c r="AA38" s="201">
        <v>25.15</v>
      </c>
      <c r="AB38" s="201">
        <v>0</v>
      </c>
      <c r="AC38" s="201">
        <v>0.65</v>
      </c>
      <c r="AD38" s="201">
        <v>23.26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172.17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0.2</v>
      </c>
      <c r="AW38" s="201">
        <v>0</v>
      </c>
      <c r="AX38" s="201">
        <v>0.04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22.4</v>
      </c>
      <c r="E39" s="201">
        <v>0</v>
      </c>
      <c r="F39" s="201">
        <v>0</v>
      </c>
      <c r="G39" s="201">
        <v>36.11</v>
      </c>
      <c r="H39" s="201">
        <v>0</v>
      </c>
      <c r="I39" s="201">
        <v>0</v>
      </c>
      <c r="J39" s="201">
        <v>33.94</v>
      </c>
      <c r="K39" s="201">
        <v>240.22</v>
      </c>
      <c r="L39" s="201">
        <v>8.5</v>
      </c>
      <c r="M39" s="201">
        <v>2.34</v>
      </c>
      <c r="N39" s="201">
        <v>1.94</v>
      </c>
      <c r="O39" s="201">
        <v>2.71</v>
      </c>
      <c r="P39" s="201">
        <v>1.1499999999999999</v>
      </c>
      <c r="Q39" s="201">
        <v>4.66</v>
      </c>
      <c r="R39" s="201">
        <v>9.3000000000000007</v>
      </c>
      <c r="S39" s="201">
        <v>5.63</v>
      </c>
      <c r="T39" s="201">
        <v>0.69</v>
      </c>
      <c r="U39" s="201">
        <v>2.19</v>
      </c>
      <c r="V39" s="201">
        <v>0.36</v>
      </c>
      <c r="W39" s="201">
        <v>9.57</v>
      </c>
      <c r="X39" s="201">
        <v>30.53</v>
      </c>
      <c r="Y39" s="201">
        <v>0</v>
      </c>
      <c r="Z39" s="201">
        <v>64.760000000000005</v>
      </c>
      <c r="AA39" s="201">
        <v>25.15</v>
      </c>
      <c r="AB39" s="201">
        <v>0</v>
      </c>
      <c r="AC39" s="201">
        <v>1.29</v>
      </c>
      <c r="AD39" s="201">
        <v>23.26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165.94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0.2</v>
      </c>
      <c r="AW39" s="201">
        <v>0</v>
      </c>
      <c r="AX39" s="201">
        <v>0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22.4</v>
      </c>
      <c r="E40" s="201">
        <v>0</v>
      </c>
      <c r="F40" s="201">
        <v>0</v>
      </c>
      <c r="G40" s="201">
        <v>36.11</v>
      </c>
      <c r="H40" s="201">
        <v>0</v>
      </c>
      <c r="I40" s="201">
        <v>0</v>
      </c>
      <c r="J40" s="201">
        <v>33.94</v>
      </c>
      <c r="K40" s="201">
        <v>240.22</v>
      </c>
      <c r="L40" s="201">
        <v>8.5</v>
      </c>
      <c r="M40" s="201">
        <v>2.34</v>
      </c>
      <c r="N40" s="201">
        <v>1.94</v>
      </c>
      <c r="O40" s="201">
        <v>2.71</v>
      </c>
      <c r="P40" s="201">
        <v>1.1499999999999999</v>
      </c>
      <c r="Q40" s="201">
        <v>4.66</v>
      </c>
      <c r="R40" s="201">
        <v>9.3000000000000007</v>
      </c>
      <c r="S40" s="201">
        <v>5.63</v>
      </c>
      <c r="T40" s="201">
        <v>0.69</v>
      </c>
      <c r="U40" s="201">
        <v>2.19</v>
      </c>
      <c r="V40" s="201">
        <v>0.36</v>
      </c>
      <c r="W40" s="201">
        <v>9.57</v>
      </c>
      <c r="X40" s="201">
        <v>30.53</v>
      </c>
      <c r="Y40" s="201">
        <v>0</v>
      </c>
      <c r="Z40" s="201">
        <v>64.760000000000005</v>
      </c>
      <c r="AA40" s="201">
        <v>25.15</v>
      </c>
      <c r="AB40" s="201">
        <v>0</v>
      </c>
      <c r="AC40" s="201">
        <v>1.29</v>
      </c>
      <c r="AD40" s="201">
        <v>23.26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165.94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0.2</v>
      </c>
      <c r="AW40" s="201">
        <v>0</v>
      </c>
      <c r="AX40" s="201">
        <v>0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22.4</v>
      </c>
      <c r="E41" s="201">
        <v>0</v>
      </c>
      <c r="F41" s="201">
        <v>0</v>
      </c>
      <c r="G41" s="201">
        <v>36.11</v>
      </c>
      <c r="H41" s="201">
        <v>0</v>
      </c>
      <c r="I41" s="201">
        <v>0</v>
      </c>
      <c r="J41" s="201">
        <v>33.94</v>
      </c>
      <c r="K41" s="201">
        <v>240.22</v>
      </c>
      <c r="L41" s="201">
        <v>8.5</v>
      </c>
      <c r="M41" s="201">
        <v>2.34</v>
      </c>
      <c r="N41" s="201">
        <v>1.94</v>
      </c>
      <c r="O41" s="201">
        <v>2.71</v>
      </c>
      <c r="P41" s="201">
        <v>1.1499999999999999</v>
      </c>
      <c r="Q41" s="201">
        <v>4.66</v>
      </c>
      <c r="R41" s="201">
        <v>9.3000000000000007</v>
      </c>
      <c r="S41" s="201">
        <v>5.63</v>
      </c>
      <c r="T41" s="201">
        <v>0.69</v>
      </c>
      <c r="U41" s="201">
        <v>2.19</v>
      </c>
      <c r="V41" s="201">
        <v>0.36</v>
      </c>
      <c r="W41" s="201">
        <v>9.56</v>
      </c>
      <c r="X41" s="201">
        <v>30.53</v>
      </c>
      <c r="Y41" s="201">
        <v>0</v>
      </c>
      <c r="Z41" s="201">
        <v>64.760000000000005</v>
      </c>
      <c r="AA41" s="201">
        <v>25.15</v>
      </c>
      <c r="AB41" s="201">
        <v>0</v>
      </c>
      <c r="AC41" s="201">
        <v>1.29</v>
      </c>
      <c r="AD41" s="201">
        <v>23.26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165.94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0.2</v>
      </c>
      <c r="AW41" s="201">
        <v>0</v>
      </c>
      <c r="AX41" s="201">
        <v>0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22.4</v>
      </c>
      <c r="E42" s="201">
        <v>0</v>
      </c>
      <c r="F42" s="201">
        <v>0</v>
      </c>
      <c r="G42" s="201">
        <v>36.11</v>
      </c>
      <c r="H42" s="201">
        <v>0</v>
      </c>
      <c r="I42" s="201">
        <v>0</v>
      </c>
      <c r="J42" s="201">
        <v>33.94</v>
      </c>
      <c r="K42" s="201">
        <v>240.22</v>
      </c>
      <c r="L42" s="201">
        <v>8.5</v>
      </c>
      <c r="M42" s="201">
        <v>2.34</v>
      </c>
      <c r="N42" s="201">
        <v>1.94</v>
      </c>
      <c r="O42" s="201">
        <v>2.71</v>
      </c>
      <c r="P42" s="201">
        <v>1.1499999999999999</v>
      </c>
      <c r="Q42" s="201">
        <v>4.66</v>
      </c>
      <c r="R42" s="201">
        <v>9.3000000000000007</v>
      </c>
      <c r="S42" s="201">
        <v>5.63</v>
      </c>
      <c r="T42" s="201">
        <v>0.69</v>
      </c>
      <c r="U42" s="201">
        <v>2.19</v>
      </c>
      <c r="V42" s="201">
        <v>0.36</v>
      </c>
      <c r="W42" s="201">
        <v>9.56</v>
      </c>
      <c r="X42" s="201">
        <v>30.53</v>
      </c>
      <c r="Y42" s="201">
        <v>0</v>
      </c>
      <c r="Z42" s="201">
        <v>64.760000000000005</v>
      </c>
      <c r="AA42" s="201">
        <v>25.15</v>
      </c>
      <c r="AB42" s="201">
        <v>0</v>
      </c>
      <c r="AC42" s="201">
        <v>1.29</v>
      </c>
      <c r="AD42" s="201">
        <v>23.26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165.94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0.2</v>
      </c>
      <c r="AW42" s="201">
        <v>0</v>
      </c>
      <c r="AX42" s="201">
        <v>0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22.4</v>
      </c>
      <c r="E43" s="201">
        <v>0</v>
      </c>
      <c r="F43" s="201">
        <v>0</v>
      </c>
      <c r="G43" s="201">
        <v>36.11</v>
      </c>
      <c r="H43" s="201">
        <v>0</v>
      </c>
      <c r="I43" s="201">
        <v>0</v>
      </c>
      <c r="J43" s="201">
        <v>33.94</v>
      </c>
      <c r="K43" s="201">
        <v>240.22</v>
      </c>
      <c r="L43" s="201">
        <v>8.5</v>
      </c>
      <c r="M43" s="201">
        <v>2.34</v>
      </c>
      <c r="N43" s="201">
        <v>1.94</v>
      </c>
      <c r="O43" s="201">
        <v>2.71</v>
      </c>
      <c r="P43" s="201">
        <v>1.1499999999999999</v>
      </c>
      <c r="Q43" s="201">
        <v>4.66</v>
      </c>
      <c r="R43" s="201">
        <v>9.3000000000000007</v>
      </c>
      <c r="S43" s="201">
        <v>5.63</v>
      </c>
      <c r="T43" s="201">
        <v>0.69</v>
      </c>
      <c r="U43" s="201">
        <v>2.19</v>
      </c>
      <c r="V43" s="201">
        <v>0.36</v>
      </c>
      <c r="W43" s="201">
        <v>9.56</v>
      </c>
      <c r="X43" s="201">
        <v>30.53</v>
      </c>
      <c r="Y43" s="201">
        <v>0</v>
      </c>
      <c r="Z43" s="201">
        <v>64.760000000000005</v>
      </c>
      <c r="AA43" s="201">
        <v>25.15</v>
      </c>
      <c r="AB43" s="201">
        <v>0</v>
      </c>
      <c r="AC43" s="201">
        <v>1.29</v>
      </c>
      <c r="AD43" s="201">
        <v>23.26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165.94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0.2</v>
      </c>
      <c r="AW43" s="201">
        <v>0</v>
      </c>
      <c r="AX43" s="201">
        <v>0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22.4</v>
      </c>
      <c r="E44" s="201">
        <v>0</v>
      </c>
      <c r="F44" s="201">
        <v>0</v>
      </c>
      <c r="G44" s="201">
        <v>36.11</v>
      </c>
      <c r="H44" s="201">
        <v>0</v>
      </c>
      <c r="I44" s="201">
        <v>0</v>
      </c>
      <c r="J44" s="201">
        <v>33.94</v>
      </c>
      <c r="K44" s="201">
        <v>240.22</v>
      </c>
      <c r="L44" s="201">
        <v>8.5</v>
      </c>
      <c r="M44" s="201">
        <v>2.34</v>
      </c>
      <c r="N44" s="201">
        <v>1.94</v>
      </c>
      <c r="O44" s="201">
        <v>2.71</v>
      </c>
      <c r="P44" s="201">
        <v>1.1499999999999999</v>
      </c>
      <c r="Q44" s="201">
        <v>4.66</v>
      </c>
      <c r="R44" s="201">
        <v>9.3000000000000007</v>
      </c>
      <c r="S44" s="201">
        <v>5.63</v>
      </c>
      <c r="T44" s="201">
        <v>0.69</v>
      </c>
      <c r="U44" s="201">
        <v>2.19</v>
      </c>
      <c r="V44" s="201">
        <v>0.36</v>
      </c>
      <c r="W44" s="201">
        <v>9.56</v>
      </c>
      <c r="X44" s="201">
        <v>30.53</v>
      </c>
      <c r="Y44" s="201">
        <v>0</v>
      </c>
      <c r="Z44" s="201">
        <v>64.760000000000005</v>
      </c>
      <c r="AA44" s="201">
        <v>25.15</v>
      </c>
      <c r="AB44" s="201">
        <v>0</v>
      </c>
      <c r="AC44" s="201">
        <v>1.29</v>
      </c>
      <c r="AD44" s="201">
        <v>23.26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165.94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0.2</v>
      </c>
      <c r="AW44" s="201">
        <v>0</v>
      </c>
      <c r="AX44" s="201">
        <v>0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22.4</v>
      </c>
      <c r="E45" s="201">
        <v>0</v>
      </c>
      <c r="F45" s="201">
        <v>0</v>
      </c>
      <c r="G45" s="201">
        <v>36.11</v>
      </c>
      <c r="H45" s="201">
        <v>0</v>
      </c>
      <c r="I45" s="201">
        <v>0</v>
      </c>
      <c r="J45" s="201">
        <v>33.94</v>
      </c>
      <c r="K45" s="201">
        <v>240.22</v>
      </c>
      <c r="L45" s="201">
        <v>8.5</v>
      </c>
      <c r="M45" s="201">
        <v>2.34</v>
      </c>
      <c r="N45" s="201">
        <v>1.94</v>
      </c>
      <c r="O45" s="201">
        <v>2.71</v>
      </c>
      <c r="P45" s="201">
        <v>1.1499999999999999</v>
      </c>
      <c r="Q45" s="201">
        <v>4.66</v>
      </c>
      <c r="R45" s="201">
        <v>9.3000000000000007</v>
      </c>
      <c r="S45" s="201">
        <v>5.63</v>
      </c>
      <c r="T45" s="201">
        <v>0.69</v>
      </c>
      <c r="U45" s="201">
        <v>2.19</v>
      </c>
      <c r="V45" s="201">
        <v>0.36</v>
      </c>
      <c r="W45" s="201">
        <v>9.57</v>
      </c>
      <c r="X45" s="201">
        <v>30.53</v>
      </c>
      <c r="Y45" s="201">
        <v>0</v>
      </c>
      <c r="Z45" s="201">
        <v>63.94</v>
      </c>
      <c r="AA45" s="201">
        <v>25.15</v>
      </c>
      <c r="AB45" s="201">
        <v>0</v>
      </c>
      <c r="AC45" s="201">
        <v>1.29</v>
      </c>
      <c r="AD45" s="201">
        <v>23.26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165.94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4.08</v>
      </c>
      <c r="AV45" s="201">
        <v>0.2</v>
      </c>
      <c r="AW45" s="201">
        <v>0</v>
      </c>
      <c r="AX45" s="201">
        <v>0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22.4</v>
      </c>
      <c r="E46" s="201">
        <v>0</v>
      </c>
      <c r="F46" s="201">
        <v>0</v>
      </c>
      <c r="G46" s="201">
        <v>36.11</v>
      </c>
      <c r="H46" s="201">
        <v>0</v>
      </c>
      <c r="I46" s="201">
        <v>0</v>
      </c>
      <c r="J46" s="201">
        <v>33.94</v>
      </c>
      <c r="K46" s="201">
        <v>240.22</v>
      </c>
      <c r="L46" s="201">
        <v>8.5</v>
      </c>
      <c r="M46" s="201">
        <v>2.34</v>
      </c>
      <c r="N46" s="201">
        <v>1.94</v>
      </c>
      <c r="O46" s="201">
        <v>2.71</v>
      </c>
      <c r="P46" s="201">
        <v>1.1499999999999999</v>
      </c>
      <c r="Q46" s="201">
        <v>4.66</v>
      </c>
      <c r="R46" s="201">
        <v>9.3000000000000007</v>
      </c>
      <c r="S46" s="201">
        <v>5.63</v>
      </c>
      <c r="T46" s="201">
        <v>0.69</v>
      </c>
      <c r="U46" s="201">
        <v>2.19</v>
      </c>
      <c r="V46" s="201">
        <v>0.36</v>
      </c>
      <c r="W46" s="201">
        <v>9.57</v>
      </c>
      <c r="X46" s="201">
        <v>2.42</v>
      </c>
      <c r="Y46" s="201">
        <v>0</v>
      </c>
      <c r="Z46" s="201">
        <v>64.13</v>
      </c>
      <c r="AA46" s="201">
        <v>25.15</v>
      </c>
      <c r="AB46" s="201">
        <v>0</v>
      </c>
      <c r="AC46" s="201">
        <v>1.29</v>
      </c>
      <c r="AD46" s="201">
        <v>23.26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165.94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4.08</v>
      </c>
      <c r="AV46" s="201">
        <v>0.2</v>
      </c>
      <c r="AW46" s="201">
        <v>0</v>
      </c>
      <c r="AX46" s="201">
        <v>0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33.94</v>
      </c>
      <c r="K47" s="201">
        <v>240.22</v>
      </c>
      <c r="L47" s="201">
        <v>8.5</v>
      </c>
      <c r="M47" s="201">
        <v>2.34</v>
      </c>
      <c r="N47" s="201">
        <v>1.94</v>
      </c>
      <c r="O47" s="201">
        <v>2.71</v>
      </c>
      <c r="P47" s="201">
        <v>1.1499999999999999</v>
      </c>
      <c r="Q47" s="201">
        <v>4.66</v>
      </c>
      <c r="R47" s="201">
        <v>9.3000000000000007</v>
      </c>
      <c r="S47" s="201">
        <v>5.63</v>
      </c>
      <c r="T47" s="201">
        <v>0.69</v>
      </c>
      <c r="U47" s="201">
        <v>2.19</v>
      </c>
      <c r="V47" s="201">
        <v>0.36</v>
      </c>
      <c r="W47" s="201">
        <v>9.58</v>
      </c>
      <c r="X47" s="201">
        <v>30.59</v>
      </c>
      <c r="Y47" s="201">
        <v>0</v>
      </c>
      <c r="Z47" s="201">
        <v>64.760000000000005</v>
      </c>
      <c r="AA47" s="201">
        <v>25.15</v>
      </c>
      <c r="AB47" s="201">
        <v>0</v>
      </c>
      <c r="AC47" s="201">
        <v>1.29</v>
      </c>
      <c r="AD47" s="201">
        <v>23.26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165.94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0.2</v>
      </c>
      <c r="AW47" s="201">
        <v>0</v>
      </c>
      <c r="AX47" s="201">
        <v>0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33.94</v>
      </c>
      <c r="K48" s="201">
        <v>240.22</v>
      </c>
      <c r="L48" s="201">
        <v>8.5</v>
      </c>
      <c r="M48" s="201">
        <v>2.34</v>
      </c>
      <c r="N48" s="201">
        <v>1.94</v>
      </c>
      <c r="O48" s="201">
        <v>2.71</v>
      </c>
      <c r="P48" s="201">
        <v>1.1499999999999999</v>
      </c>
      <c r="Q48" s="201">
        <v>4.66</v>
      </c>
      <c r="R48" s="201">
        <v>9.3000000000000007</v>
      </c>
      <c r="S48" s="201">
        <v>5.63</v>
      </c>
      <c r="T48" s="201">
        <v>0.69</v>
      </c>
      <c r="U48" s="201">
        <v>2.19</v>
      </c>
      <c r="V48" s="201">
        <v>0.36</v>
      </c>
      <c r="W48" s="201">
        <v>9.58</v>
      </c>
      <c r="X48" s="201">
        <v>30.59</v>
      </c>
      <c r="Y48" s="201">
        <v>0</v>
      </c>
      <c r="Z48" s="201">
        <v>64.760000000000005</v>
      </c>
      <c r="AA48" s="201">
        <v>25.15</v>
      </c>
      <c r="AB48" s="201">
        <v>0</v>
      </c>
      <c r="AC48" s="201">
        <v>1.29</v>
      </c>
      <c r="AD48" s="201">
        <v>23.26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165.94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0.2</v>
      </c>
      <c r="AW48" s="201">
        <v>0</v>
      </c>
      <c r="AX48" s="201">
        <v>0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33.94</v>
      </c>
      <c r="K49" s="201">
        <v>240.22</v>
      </c>
      <c r="L49" s="201">
        <v>8.5</v>
      </c>
      <c r="M49" s="201">
        <v>2.34</v>
      </c>
      <c r="N49" s="201">
        <v>1.94</v>
      </c>
      <c r="O49" s="201">
        <v>2.71</v>
      </c>
      <c r="P49" s="201">
        <v>1.1499999999999999</v>
      </c>
      <c r="Q49" s="201">
        <v>4.66</v>
      </c>
      <c r="R49" s="201">
        <v>9.3000000000000007</v>
      </c>
      <c r="S49" s="201">
        <v>5.63</v>
      </c>
      <c r="T49" s="201">
        <v>0.69</v>
      </c>
      <c r="U49" s="201">
        <v>2.19</v>
      </c>
      <c r="V49" s="201">
        <v>0.36</v>
      </c>
      <c r="W49" s="201">
        <v>9.58</v>
      </c>
      <c r="X49" s="201">
        <v>30.59</v>
      </c>
      <c r="Y49" s="201">
        <v>0</v>
      </c>
      <c r="Z49" s="201">
        <v>64.760000000000005</v>
      </c>
      <c r="AA49" s="201">
        <v>25.15</v>
      </c>
      <c r="AB49" s="201">
        <v>0</v>
      </c>
      <c r="AC49" s="201">
        <v>1.29</v>
      </c>
      <c r="AD49" s="201">
        <v>23.26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165.94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4.08</v>
      </c>
      <c r="AV49" s="201">
        <v>0.2</v>
      </c>
      <c r="AW49" s="201">
        <v>0</v>
      </c>
      <c r="AX49" s="201">
        <v>0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33.94</v>
      </c>
      <c r="K50" s="201">
        <v>240.22</v>
      </c>
      <c r="L50" s="201">
        <v>8.5</v>
      </c>
      <c r="M50" s="201">
        <v>2.34</v>
      </c>
      <c r="N50" s="201">
        <v>1.94</v>
      </c>
      <c r="O50" s="201">
        <v>2.71</v>
      </c>
      <c r="P50" s="201">
        <v>1.1499999999999999</v>
      </c>
      <c r="Q50" s="201">
        <v>4.66</v>
      </c>
      <c r="R50" s="201">
        <v>9.3000000000000007</v>
      </c>
      <c r="S50" s="201">
        <v>5.63</v>
      </c>
      <c r="T50" s="201">
        <v>0.69</v>
      </c>
      <c r="U50" s="201">
        <v>2.19</v>
      </c>
      <c r="V50" s="201">
        <v>0.36</v>
      </c>
      <c r="W50" s="201">
        <v>9.58</v>
      </c>
      <c r="X50" s="201">
        <v>30.59</v>
      </c>
      <c r="Y50" s="201">
        <v>0</v>
      </c>
      <c r="Z50" s="201">
        <v>64.760000000000005</v>
      </c>
      <c r="AA50" s="201">
        <v>25.15</v>
      </c>
      <c r="AB50" s="201">
        <v>0</v>
      </c>
      <c r="AC50" s="201">
        <v>1.29</v>
      </c>
      <c r="AD50" s="201">
        <v>23.26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165.94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4.08</v>
      </c>
      <c r="AV50" s="201">
        <v>0.2</v>
      </c>
      <c r="AW50" s="201">
        <v>0</v>
      </c>
      <c r="AX50" s="201">
        <v>0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21.53</v>
      </c>
      <c r="E51" s="201">
        <v>0</v>
      </c>
      <c r="F51" s="201">
        <v>0</v>
      </c>
      <c r="G51" s="201">
        <v>35.81</v>
      </c>
      <c r="H51" s="201">
        <v>0</v>
      </c>
      <c r="I51" s="201">
        <v>0</v>
      </c>
      <c r="J51" s="201">
        <v>33.94</v>
      </c>
      <c r="K51" s="201">
        <v>240.22</v>
      </c>
      <c r="L51" s="201">
        <v>8.5</v>
      </c>
      <c r="M51" s="201">
        <v>2.34</v>
      </c>
      <c r="N51" s="201">
        <v>1.94</v>
      </c>
      <c r="O51" s="201">
        <v>2.71</v>
      </c>
      <c r="P51" s="201">
        <v>1.1499999999999999</v>
      </c>
      <c r="Q51" s="201">
        <v>4.66</v>
      </c>
      <c r="R51" s="201">
        <v>9.3000000000000007</v>
      </c>
      <c r="S51" s="201">
        <v>5.63</v>
      </c>
      <c r="T51" s="201">
        <v>0.69</v>
      </c>
      <c r="U51" s="201">
        <v>2.19</v>
      </c>
      <c r="V51" s="201">
        <v>0.36</v>
      </c>
      <c r="W51" s="201">
        <v>9.58</v>
      </c>
      <c r="X51" s="201">
        <v>30.59</v>
      </c>
      <c r="Y51" s="201">
        <v>0</v>
      </c>
      <c r="Z51" s="201">
        <v>64.760000000000005</v>
      </c>
      <c r="AA51" s="201">
        <v>25.15</v>
      </c>
      <c r="AB51" s="201">
        <v>0</v>
      </c>
      <c r="AC51" s="201">
        <v>1.29</v>
      </c>
      <c r="AD51" s="201">
        <v>23.26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156.6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4.08</v>
      </c>
      <c r="AV51" s="201">
        <v>0.2</v>
      </c>
      <c r="AW51" s="201">
        <v>0</v>
      </c>
      <c r="AX51" s="201">
        <v>0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21.53</v>
      </c>
      <c r="E52" s="201">
        <v>0</v>
      </c>
      <c r="F52" s="201">
        <v>0</v>
      </c>
      <c r="G52" s="201">
        <v>35.81</v>
      </c>
      <c r="H52" s="201">
        <v>0</v>
      </c>
      <c r="I52" s="201">
        <v>0</v>
      </c>
      <c r="J52" s="201">
        <v>33.94</v>
      </c>
      <c r="K52" s="201">
        <v>240.22</v>
      </c>
      <c r="L52" s="201">
        <v>8.5</v>
      </c>
      <c r="M52" s="201">
        <v>2.34</v>
      </c>
      <c r="N52" s="201">
        <v>1.94</v>
      </c>
      <c r="O52" s="201">
        <v>2.71</v>
      </c>
      <c r="P52" s="201">
        <v>1.1499999999999999</v>
      </c>
      <c r="Q52" s="201">
        <v>4.66</v>
      </c>
      <c r="R52" s="201">
        <v>9.3000000000000007</v>
      </c>
      <c r="S52" s="201">
        <v>5.63</v>
      </c>
      <c r="T52" s="201">
        <v>0.69</v>
      </c>
      <c r="U52" s="201">
        <v>2.19</v>
      </c>
      <c r="V52" s="201">
        <v>0.36</v>
      </c>
      <c r="W52" s="201">
        <v>9.58</v>
      </c>
      <c r="X52" s="201">
        <v>30.59</v>
      </c>
      <c r="Y52" s="201">
        <v>0</v>
      </c>
      <c r="Z52" s="201">
        <v>64.760000000000005</v>
      </c>
      <c r="AA52" s="201">
        <v>25.15</v>
      </c>
      <c r="AB52" s="201">
        <v>0</v>
      </c>
      <c r="AC52" s="201">
        <v>1.94</v>
      </c>
      <c r="AD52" s="201">
        <v>23.26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156.6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4.08</v>
      </c>
      <c r="AV52" s="201">
        <v>0.2</v>
      </c>
      <c r="AW52" s="201">
        <v>0</v>
      </c>
      <c r="AX52" s="201">
        <v>0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21.53</v>
      </c>
      <c r="E53" s="201">
        <v>0</v>
      </c>
      <c r="F53" s="201">
        <v>0</v>
      </c>
      <c r="G53" s="201">
        <v>35.81</v>
      </c>
      <c r="H53" s="201">
        <v>0</v>
      </c>
      <c r="I53" s="201">
        <v>0</v>
      </c>
      <c r="J53" s="201">
        <v>33.94</v>
      </c>
      <c r="K53" s="201">
        <v>240.22</v>
      </c>
      <c r="L53" s="201">
        <v>8.5</v>
      </c>
      <c r="M53" s="201">
        <v>2.34</v>
      </c>
      <c r="N53" s="201">
        <v>1.94</v>
      </c>
      <c r="O53" s="201">
        <v>2.71</v>
      </c>
      <c r="P53" s="201">
        <v>1.1499999999999999</v>
      </c>
      <c r="Q53" s="201">
        <v>4.66</v>
      </c>
      <c r="R53" s="201">
        <v>9.3000000000000007</v>
      </c>
      <c r="S53" s="201">
        <v>5.63</v>
      </c>
      <c r="T53" s="201">
        <v>0.69</v>
      </c>
      <c r="U53" s="201">
        <v>2.19</v>
      </c>
      <c r="V53" s="201">
        <v>0.23</v>
      </c>
      <c r="W53" s="201">
        <v>9.58</v>
      </c>
      <c r="X53" s="201">
        <v>30.59</v>
      </c>
      <c r="Y53" s="201">
        <v>0</v>
      </c>
      <c r="Z53" s="201">
        <v>64.760000000000005</v>
      </c>
      <c r="AA53" s="201">
        <v>25.15</v>
      </c>
      <c r="AB53" s="201">
        <v>0</v>
      </c>
      <c r="AC53" s="201">
        <v>1.94</v>
      </c>
      <c r="AD53" s="201">
        <v>23.26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156.6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4.08</v>
      </c>
      <c r="AV53" s="201">
        <v>0.2</v>
      </c>
      <c r="AW53" s="201">
        <v>0</v>
      </c>
      <c r="AX53" s="201">
        <v>0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21.53</v>
      </c>
      <c r="E54" s="201">
        <v>0</v>
      </c>
      <c r="F54" s="201">
        <v>0</v>
      </c>
      <c r="G54" s="201">
        <v>35.81</v>
      </c>
      <c r="H54" s="201">
        <v>0</v>
      </c>
      <c r="I54" s="201">
        <v>0</v>
      </c>
      <c r="J54" s="201">
        <v>33.94</v>
      </c>
      <c r="K54" s="201">
        <v>240.22</v>
      </c>
      <c r="L54" s="201">
        <v>8.5</v>
      </c>
      <c r="M54" s="201">
        <v>2.34</v>
      </c>
      <c r="N54" s="201">
        <v>1.94</v>
      </c>
      <c r="O54" s="201">
        <v>2.71</v>
      </c>
      <c r="P54" s="201">
        <v>1.1499999999999999</v>
      </c>
      <c r="Q54" s="201">
        <v>4.66</v>
      </c>
      <c r="R54" s="201">
        <v>9.3000000000000007</v>
      </c>
      <c r="S54" s="201">
        <v>5.63</v>
      </c>
      <c r="T54" s="201">
        <v>0.69</v>
      </c>
      <c r="U54" s="201">
        <v>2.19</v>
      </c>
      <c r="V54" s="201">
        <v>0.23</v>
      </c>
      <c r="W54" s="201">
        <v>9.58</v>
      </c>
      <c r="X54" s="201">
        <v>30.59</v>
      </c>
      <c r="Y54" s="201">
        <v>0</v>
      </c>
      <c r="Z54" s="201">
        <v>64.760000000000005</v>
      </c>
      <c r="AA54" s="201">
        <v>25.15</v>
      </c>
      <c r="AB54" s="201">
        <v>0</v>
      </c>
      <c r="AC54" s="201">
        <v>1.94</v>
      </c>
      <c r="AD54" s="201">
        <v>23.26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156.6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4.08</v>
      </c>
      <c r="AV54" s="201">
        <v>0.2</v>
      </c>
      <c r="AW54" s="201">
        <v>0</v>
      </c>
      <c r="AX54" s="201">
        <v>0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21.53</v>
      </c>
      <c r="E55" s="201">
        <v>0</v>
      </c>
      <c r="F55" s="201">
        <v>0</v>
      </c>
      <c r="G55" s="201">
        <v>35.81</v>
      </c>
      <c r="H55" s="201">
        <v>0</v>
      </c>
      <c r="I55" s="201">
        <v>0</v>
      </c>
      <c r="J55" s="201">
        <v>33.94</v>
      </c>
      <c r="K55" s="201">
        <v>240.59</v>
      </c>
      <c r="L55" s="201">
        <v>8.52</v>
      </c>
      <c r="M55" s="201">
        <v>16.57</v>
      </c>
      <c r="N55" s="201">
        <v>17.940000000000001</v>
      </c>
      <c r="O55" s="201">
        <v>2.71</v>
      </c>
      <c r="P55" s="201">
        <v>1.1499999999999999</v>
      </c>
      <c r="Q55" s="201">
        <v>4.68</v>
      </c>
      <c r="R55" s="201">
        <v>9.3000000000000007</v>
      </c>
      <c r="S55" s="201">
        <v>5.73</v>
      </c>
      <c r="T55" s="201">
        <v>0.69</v>
      </c>
      <c r="U55" s="201">
        <v>2.19</v>
      </c>
      <c r="V55" s="201">
        <v>0.23</v>
      </c>
      <c r="W55" s="201">
        <v>9.57</v>
      </c>
      <c r="X55" s="201">
        <v>30.57</v>
      </c>
      <c r="Y55" s="201">
        <v>0</v>
      </c>
      <c r="Z55" s="201">
        <v>65.75</v>
      </c>
      <c r="AA55" s="201">
        <v>25.15</v>
      </c>
      <c r="AB55" s="201">
        <v>0</v>
      </c>
      <c r="AC55" s="201">
        <v>1.94</v>
      </c>
      <c r="AD55" s="201">
        <v>23.26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156.6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4.08</v>
      </c>
      <c r="AV55" s="201">
        <v>0.2</v>
      </c>
      <c r="AW55" s="201">
        <v>0</v>
      </c>
      <c r="AX55" s="201">
        <v>0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21.53</v>
      </c>
      <c r="E56" s="201">
        <v>0</v>
      </c>
      <c r="F56" s="201">
        <v>0</v>
      </c>
      <c r="G56" s="201">
        <v>35.81</v>
      </c>
      <c r="H56" s="201">
        <v>0</v>
      </c>
      <c r="I56" s="201">
        <v>0</v>
      </c>
      <c r="J56" s="201">
        <v>33.94</v>
      </c>
      <c r="K56" s="201">
        <v>240.59</v>
      </c>
      <c r="L56" s="201">
        <v>8.52</v>
      </c>
      <c r="M56" s="201">
        <v>30.99</v>
      </c>
      <c r="N56" s="201">
        <v>25.8</v>
      </c>
      <c r="O56" s="201">
        <v>2.71</v>
      </c>
      <c r="P56" s="201">
        <v>1.1499999999999999</v>
      </c>
      <c r="Q56" s="201">
        <v>4.68</v>
      </c>
      <c r="R56" s="201">
        <v>9.3000000000000007</v>
      </c>
      <c r="S56" s="201">
        <v>5.73</v>
      </c>
      <c r="T56" s="201">
        <v>0.69</v>
      </c>
      <c r="U56" s="201">
        <v>2.19</v>
      </c>
      <c r="V56" s="201">
        <v>0.23</v>
      </c>
      <c r="W56" s="201">
        <v>9.57</v>
      </c>
      <c r="X56" s="201">
        <v>30.57</v>
      </c>
      <c r="Y56" s="201">
        <v>0</v>
      </c>
      <c r="Z56" s="201">
        <v>65.75</v>
      </c>
      <c r="AA56" s="201">
        <v>25.15</v>
      </c>
      <c r="AB56" s="201">
        <v>0</v>
      </c>
      <c r="AC56" s="201">
        <v>1.94</v>
      </c>
      <c r="AD56" s="201">
        <v>23.26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156.6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4.08</v>
      </c>
      <c r="AV56" s="201">
        <v>0.2</v>
      </c>
      <c r="AW56" s="201">
        <v>0</v>
      </c>
      <c r="AX56" s="201">
        <v>0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21.53</v>
      </c>
      <c r="E57" s="201">
        <v>0</v>
      </c>
      <c r="F57" s="201">
        <v>0</v>
      </c>
      <c r="G57" s="201">
        <v>35.81</v>
      </c>
      <c r="H57" s="201">
        <v>0</v>
      </c>
      <c r="I57" s="201">
        <v>0</v>
      </c>
      <c r="J57" s="201">
        <v>33.94</v>
      </c>
      <c r="K57" s="201">
        <v>240.59</v>
      </c>
      <c r="L57" s="201">
        <v>8.52</v>
      </c>
      <c r="M57" s="201">
        <v>31.07</v>
      </c>
      <c r="N57" s="201">
        <v>25.8</v>
      </c>
      <c r="O57" s="201">
        <v>2.71</v>
      </c>
      <c r="P57" s="201">
        <v>1.1499999999999999</v>
      </c>
      <c r="Q57" s="201">
        <v>4.68</v>
      </c>
      <c r="R57" s="201">
        <v>9.3000000000000007</v>
      </c>
      <c r="S57" s="201">
        <v>5.73</v>
      </c>
      <c r="T57" s="201">
        <v>0.69</v>
      </c>
      <c r="U57" s="201">
        <v>2.19</v>
      </c>
      <c r="V57" s="201">
        <v>0.23</v>
      </c>
      <c r="W57" s="201">
        <v>9.57</v>
      </c>
      <c r="X57" s="201">
        <v>30.57</v>
      </c>
      <c r="Y57" s="201">
        <v>0</v>
      </c>
      <c r="Z57" s="201">
        <v>65.75</v>
      </c>
      <c r="AA57" s="201">
        <v>25.15</v>
      </c>
      <c r="AB57" s="201">
        <v>0</v>
      </c>
      <c r="AC57" s="201">
        <v>1.94</v>
      </c>
      <c r="AD57" s="201">
        <v>23.26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156.6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4.08</v>
      </c>
      <c r="AV57" s="201">
        <v>0.2</v>
      </c>
      <c r="AW57" s="201">
        <v>0</v>
      </c>
      <c r="AX57" s="201">
        <v>0</v>
      </c>
      <c r="AY57" s="201">
        <v>0.36</v>
      </c>
    </row>
    <row r="58" spans="1:51">
      <c r="A58" t="s">
        <v>100</v>
      </c>
      <c r="B58" s="201">
        <v>0</v>
      </c>
      <c r="C58" s="201">
        <v>0</v>
      </c>
      <c r="D58" s="201">
        <v>21.53</v>
      </c>
      <c r="E58" s="201">
        <v>0</v>
      </c>
      <c r="F58" s="201">
        <v>0</v>
      </c>
      <c r="G58" s="201">
        <v>35.81</v>
      </c>
      <c r="H58" s="201">
        <v>0</v>
      </c>
      <c r="I58" s="201">
        <v>0</v>
      </c>
      <c r="J58" s="201">
        <v>33.94</v>
      </c>
      <c r="K58" s="201">
        <v>240.59</v>
      </c>
      <c r="L58" s="201">
        <v>8.52</v>
      </c>
      <c r="M58" s="201">
        <v>31.07</v>
      </c>
      <c r="N58" s="201">
        <v>25.8</v>
      </c>
      <c r="O58" s="201">
        <v>2.71</v>
      </c>
      <c r="P58" s="201">
        <v>1.1499999999999999</v>
      </c>
      <c r="Q58" s="201">
        <v>4.68</v>
      </c>
      <c r="R58" s="201">
        <v>9.3000000000000007</v>
      </c>
      <c r="S58" s="201">
        <v>5.73</v>
      </c>
      <c r="T58" s="201">
        <v>0.69</v>
      </c>
      <c r="U58" s="201">
        <v>2.19</v>
      </c>
      <c r="V58" s="201">
        <v>0.23</v>
      </c>
      <c r="W58" s="201">
        <v>9.57</v>
      </c>
      <c r="X58" s="201">
        <v>30.57</v>
      </c>
      <c r="Y58" s="201">
        <v>0</v>
      </c>
      <c r="Z58" s="201">
        <v>65.75</v>
      </c>
      <c r="AA58" s="201">
        <v>25.15</v>
      </c>
      <c r="AB58" s="201">
        <v>0</v>
      </c>
      <c r="AC58" s="201">
        <v>1.94</v>
      </c>
      <c r="AD58" s="201">
        <v>23.26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156.6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4.08</v>
      </c>
      <c r="AV58" s="201">
        <v>0.2</v>
      </c>
      <c r="AW58" s="201">
        <v>0</v>
      </c>
      <c r="AX58" s="201">
        <v>0</v>
      </c>
      <c r="AY58" s="201">
        <v>0.36</v>
      </c>
    </row>
    <row r="59" spans="1:51">
      <c r="A59" t="s">
        <v>101</v>
      </c>
      <c r="B59" s="201">
        <v>0</v>
      </c>
      <c r="C59" s="201">
        <v>0</v>
      </c>
      <c r="D59" s="201">
        <v>21.53</v>
      </c>
      <c r="E59" s="201">
        <v>0</v>
      </c>
      <c r="F59" s="201">
        <v>0</v>
      </c>
      <c r="G59" s="201">
        <v>35.81</v>
      </c>
      <c r="H59" s="201">
        <v>0</v>
      </c>
      <c r="I59" s="201">
        <v>0</v>
      </c>
      <c r="J59" s="201">
        <v>33.94</v>
      </c>
      <c r="K59" s="201">
        <v>240.59</v>
      </c>
      <c r="L59" s="201">
        <v>8.52</v>
      </c>
      <c r="M59" s="201">
        <v>31.07</v>
      </c>
      <c r="N59" s="201">
        <v>25.8</v>
      </c>
      <c r="O59" s="201">
        <v>38.06</v>
      </c>
      <c r="P59" s="201">
        <v>1.1499999999999999</v>
      </c>
      <c r="Q59" s="201">
        <v>4.68</v>
      </c>
      <c r="R59" s="201">
        <v>9.3000000000000007</v>
      </c>
      <c r="S59" s="201">
        <v>5.73</v>
      </c>
      <c r="T59" s="201">
        <v>0.69</v>
      </c>
      <c r="U59" s="201">
        <v>2.19</v>
      </c>
      <c r="V59" s="201">
        <v>0.23</v>
      </c>
      <c r="W59" s="201">
        <v>9.57</v>
      </c>
      <c r="X59" s="201">
        <v>30.57</v>
      </c>
      <c r="Y59" s="201">
        <v>0</v>
      </c>
      <c r="Z59" s="201">
        <v>66.8</v>
      </c>
      <c r="AA59" s="201">
        <v>25.15</v>
      </c>
      <c r="AB59" s="201">
        <v>0</v>
      </c>
      <c r="AC59" s="201">
        <v>1.94</v>
      </c>
      <c r="AD59" s="201">
        <v>23.26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-34</v>
      </c>
      <c r="AL59" s="201">
        <v>0</v>
      </c>
      <c r="AM59" s="201">
        <v>0</v>
      </c>
      <c r="AN59" s="201">
        <v>0</v>
      </c>
      <c r="AO59" s="201">
        <v>156.6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4.08</v>
      </c>
      <c r="AV59" s="201">
        <v>0.2</v>
      </c>
      <c r="AW59" s="201">
        <v>0</v>
      </c>
      <c r="AX59" s="201">
        <v>0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21.53</v>
      </c>
      <c r="E60" s="201">
        <v>0</v>
      </c>
      <c r="F60" s="201">
        <v>0</v>
      </c>
      <c r="G60" s="201">
        <v>35.81</v>
      </c>
      <c r="H60" s="201">
        <v>0</v>
      </c>
      <c r="I60" s="201">
        <v>0</v>
      </c>
      <c r="J60" s="201">
        <v>33.94</v>
      </c>
      <c r="K60" s="201">
        <v>240.59</v>
      </c>
      <c r="L60" s="201">
        <v>8.52</v>
      </c>
      <c r="M60" s="201">
        <v>31.07</v>
      </c>
      <c r="N60" s="201">
        <v>25.8</v>
      </c>
      <c r="O60" s="201">
        <v>7.4</v>
      </c>
      <c r="P60" s="201">
        <v>1.1499999999999999</v>
      </c>
      <c r="Q60" s="201">
        <v>4.68</v>
      </c>
      <c r="R60" s="201">
        <v>9.3000000000000007</v>
      </c>
      <c r="S60" s="201">
        <v>5.73</v>
      </c>
      <c r="T60" s="201">
        <v>0.69</v>
      </c>
      <c r="U60" s="201">
        <v>2.19</v>
      </c>
      <c r="V60" s="201">
        <v>0.23</v>
      </c>
      <c r="W60" s="201">
        <v>9.57</v>
      </c>
      <c r="X60" s="201">
        <v>30.57</v>
      </c>
      <c r="Y60" s="201">
        <v>0</v>
      </c>
      <c r="Z60" s="201">
        <v>66.8</v>
      </c>
      <c r="AA60" s="201">
        <v>25.15</v>
      </c>
      <c r="AB60" s="201">
        <v>0</v>
      </c>
      <c r="AC60" s="201">
        <v>1.94</v>
      </c>
      <c r="AD60" s="201">
        <v>23.26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-34</v>
      </c>
      <c r="AL60" s="201">
        <v>0</v>
      </c>
      <c r="AM60" s="201">
        <v>0</v>
      </c>
      <c r="AN60" s="201">
        <v>0</v>
      </c>
      <c r="AO60" s="201">
        <v>156.6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4.08</v>
      </c>
      <c r="AV60" s="201">
        <v>0.2</v>
      </c>
      <c r="AW60" s="201">
        <v>0</v>
      </c>
      <c r="AX60" s="201">
        <v>0</v>
      </c>
      <c r="AY60" s="201">
        <v>0.36</v>
      </c>
    </row>
    <row r="61" spans="1:51">
      <c r="A61" t="s">
        <v>103</v>
      </c>
      <c r="B61" s="201">
        <v>0</v>
      </c>
      <c r="C61" s="201">
        <v>0</v>
      </c>
      <c r="D61" s="201">
        <v>21.53</v>
      </c>
      <c r="E61" s="201">
        <v>0</v>
      </c>
      <c r="F61" s="201">
        <v>0</v>
      </c>
      <c r="G61" s="201">
        <v>35.81</v>
      </c>
      <c r="H61" s="201">
        <v>0</v>
      </c>
      <c r="I61" s="201">
        <v>0</v>
      </c>
      <c r="J61" s="201">
        <v>33.94</v>
      </c>
      <c r="K61" s="201">
        <v>240.59</v>
      </c>
      <c r="L61" s="201">
        <v>8.52</v>
      </c>
      <c r="M61" s="201">
        <v>3.73</v>
      </c>
      <c r="N61" s="201">
        <v>1.94</v>
      </c>
      <c r="O61" s="201">
        <v>2.71</v>
      </c>
      <c r="P61" s="201">
        <v>1.1499999999999999</v>
      </c>
      <c r="Q61" s="201">
        <v>4.68</v>
      </c>
      <c r="R61" s="201">
        <v>9.3000000000000007</v>
      </c>
      <c r="S61" s="201">
        <v>5.73</v>
      </c>
      <c r="T61" s="201">
        <v>0.69</v>
      </c>
      <c r="U61" s="201">
        <v>2.19</v>
      </c>
      <c r="V61" s="201">
        <v>0.23</v>
      </c>
      <c r="W61" s="201">
        <v>9.56</v>
      </c>
      <c r="X61" s="201">
        <v>31.25</v>
      </c>
      <c r="Y61" s="201">
        <v>0</v>
      </c>
      <c r="Z61" s="201">
        <v>66.8</v>
      </c>
      <c r="AA61" s="201">
        <v>25.15</v>
      </c>
      <c r="AB61" s="201">
        <v>0</v>
      </c>
      <c r="AC61" s="201">
        <v>1.94</v>
      </c>
      <c r="AD61" s="201">
        <v>23.26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-34</v>
      </c>
      <c r="AL61" s="201">
        <v>0</v>
      </c>
      <c r="AM61" s="201">
        <v>0</v>
      </c>
      <c r="AN61" s="201">
        <v>0</v>
      </c>
      <c r="AO61" s="201">
        <v>156.6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4.08</v>
      </c>
      <c r="AV61" s="201">
        <v>0.2</v>
      </c>
      <c r="AW61" s="201">
        <v>0</v>
      </c>
      <c r="AX61" s="201">
        <v>0</v>
      </c>
      <c r="AY61" s="201">
        <v>0.36</v>
      </c>
    </row>
    <row r="62" spans="1:51">
      <c r="A62" t="s">
        <v>104</v>
      </c>
      <c r="B62" s="201">
        <v>0</v>
      </c>
      <c r="C62" s="201">
        <v>0</v>
      </c>
      <c r="D62" s="201">
        <v>21.53</v>
      </c>
      <c r="E62" s="201">
        <v>0</v>
      </c>
      <c r="F62" s="201">
        <v>0</v>
      </c>
      <c r="G62" s="201">
        <v>35.81</v>
      </c>
      <c r="H62" s="201">
        <v>0</v>
      </c>
      <c r="I62" s="201">
        <v>0</v>
      </c>
      <c r="J62" s="201">
        <v>33.94</v>
      </c>
      <c r="K62" s="201">
        <v>240.59</v>
      </c>
      <c r="L62" s="201">
        <v>8.52</v>
      </c>
      <c r="M62" s="201">
        <v>2.34</v>
      </c>
      <c r="N62" s="201">
        <v>1.94</v>
      </c>
      <c r="O62" s="201">
        <v>2.71</v>
      </c>
      <c r="P62" s="201">
        <v>1.1499999999999999</v>
      </c>
      <c r="Q62" s="201">
        <v>4.68</v>
      </c>
      <c r="R62" s="201">
        <v>9.3000000000000007</v>
      </c>
      <c r="S62" s="201">
        <v>5.73</v>
      </c>
      <c r="T62" s="201">
        <v>0.69</v>
      </c>
      <c r="U62" s="201">
        <v>2.19</v>
      </c>
      <c r="V62" s="201">
        <v>0.23</v>
      </c>
      <c r="W62" s="201">
        <v>5.91</v>
      </c>
      <c r="X62" s="201">
        <v>2.2999999999999998</v>
      </c>
      <c r="Y62" s="201">
        <v>0</v>
      </c>
      <c r="Z62" s="201">
        <v>66.8</v>
      </c>
      <c r="AA62" s="201">
        <v>25.15</v>
      </c>
      <c r="AB62" s="201">
        <v>0</v>
      </c>
      <c r="AC62" s="201">
        <v>1.94</v>
      </c>
      <c r="AD62" s="201">
        <v>23.26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-34</v>
      </c>
      <c r="AL62" s="201">
        <v>0</v>
      </c>
      <c r="AM62" s="201">
        <v>0</v>
      </c>
      <c r="AN62" s="201">
        <v>0</v>
      </c>
      <c r="AO62" s="201">
        <v>156.6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4.08</v>
      </c>
      <c r="AV62" s="201">
        <v>0.2</v>
      </c>
      <c r="AW62" s="201">
        <v>0</v>
      </c>
      <c r="AX62" s="201">
        <v>0</v>
      </c>
      <c r="AY62" s="201">
        <v>0.36</v>
      </c>
    </row>
    <row r="63" spans="1:51">
      <c r="A63" t="s">
        <v>105</v>
      </c>
      <c r="B63" s="201">
        <v>0</v>
      </c>
      <c r="C63" s="201">
        <v>0</v>
      </c>
      <c r="D63" s="201">
        <v>21.53</v>
      </c>
      <c r="E63" s="201">
        <v>0</v>
      </c>
      <c r="F63" s="201">
        <v>0</v>
      </c>
      <c r="G63" s="201">
        <v>35.81</v>
      </c>
      <c r="H63" s="201">
        <v>0</v>
      </c>
      <c r="I63" s="201">
        <v>0</v>
      </c>
      <c r="J63" s="201">
        <v>33.94</v>
      </c>
      <c r="K63" s="201">
        <v>240.59</v>
      </c>
      <c r="L63" s="201">
        <v>8.52</v>
      </c>
      <c r="M63" s="201">
        <v>2.34</v>
      </c>
      <c r="N63" s="201">
        <v>1.94</v>
      </c>
      <c r="O63" s="201">
        <v>2.71</v>
      </c>
      <c r="P63" s="201">
        <v>1.1499999999999999</v>
      </c>
      <c r="Q63" s="201">
        <v>4.68</v>
      </c>
      <c r="R63" s="201">
        <v>9.3000000000000007</v>
      </c>
      <c r="S63" s="201">
        <v>5.73</v>
      </c>
      <c r="T63" s="201">
        <v>0.69</v>
      </c>
      <c r="U63" s="201">
        <v>2.19</v>
      </c>
      <c r="V63" s="201">
        <v>0</v>
      </c>
      <c r="W63" s="201">
        <v>0.72</v>
      </c>
      <c r="X63" s="201">
        <v>2.2999999999999998</v>
      </c>
      <c r="Y63" s="201">
        <v>0</v>
      </c>
      <c r="Z63" s="201">
        <v>38.19</v>
      </c>
      <c r="AA63" s="201">
        <v>25.15</v>
      </c>
      <c r="AB63" s="201">
        <v>0</v>
      </c>
      <c r="AC63" s="201">
        <v>1.94</v>
      </c>
      <c r="AD63" s="201">
        <v>23.26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-34</v>
      </c>
      <c r="AL63" s="201">
        <v>0</v>
      </c>
      <c r="AM63" s="201">
        <v>0</v>
      </c>
      <c r="AN63" s="201">
        <v>0</v>
      </c>
      <c r="AO63" s="201">
        <v>156.6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0.2</v>
      </c>
      <c r="AW63" s="201">
        <v>0</v>
      </c>
      <c r="AX63" s="201">
        <v>0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21.53</v>
      </c>
      <c r="E64" s="201">
        <v>0</v>
      </c>
      <c r="F64" s="201">
        <v>0</v>
      </c>
      <c r="G64" s="201">
        <v>35.81</v>
      </c>
      <c r="H64" s="201">
        <v>0</v>
      </c>
      <c r="I64" s="201">
        <v>0</v>
      </c>
      <c r="J64" s="201">
        <v>33.94</v>
      </c>
      <c r="K64" s="201">
        <v>240.59</v>
      </c>
      <c r="L64" s="201">
        <v>8.52</v>
      </c>
      <c r="M64" s="201">
        <v>2.34</v>
      </c>
      <c r="N64" s="201">
        <v>1.94</v>
      </c>
      <c r="O64" s="201">
        <v>2.71</v>
      </c>
      <c r="P64" s="201">
        <v>1.1499999999999999</v>
      </c>
      <c r="Q64" s="201">
        <v>4.68</v>
      </c>
      <c r="R64" s="201">
        <v>0.7</v>
      </c>
      <c r="S64" s="201">
        <v>5.73</v>
      </c>
      <c r="T64" s="201">
        <v>0.1</v>
      </c>
      <c r="U64" s="201">
        <v>2.19</v>
      </c>
      <c r="V64" s="201">
        <v>0</v>
      </c>
      <c r="W64" s="201">
        <v>0.72</v>
      </c>
      <c r="X64" s="201">
        <v>2.2999999999999998</v>
      </c>
      <c r="Y64" s="201">
        <v>0</v>
      </c>
      <c r="Z64" s="201">
        <v>3.71</v>
      </c>
      <c r="AA64" s="201">
        <v>20.329999999999998</v>
      </c>
      <c r="AB64" s="201">
        <v>0</v>
      </c>
      <c r="AC64" s="201">
        <v>1.94</v>
      </c>
      <c r="AD64" s="201">
        <v>23.26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-34</v>
      </c>
      <c r="AL64" s="201">
        <v>0</v>
      </c>
      <c r="AM64" s="201">
        <v>0</v>
      </c>
      <c r="AN64" s="201">
        <v>0</v>
      </c>
      <c r="AO64" s="201">
        <v>156.6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0.2</v>
      </c>
      <c r="AW64" s="201">
        <v>0</v>
      </c>
      <c r="AX64" s="201">
        <v>0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21.53</v>
      </c>
      <c r="E65" s="201">
        <v>0</v>
      </c>
      <c r="F65" s="201">
        <v>0</v>
      </c>
      <c r="G65" s="201">
        <v>35.81</v>
      </c>
      <c r="H65" s="201">
        <v>0</v>
      </c>
      <c r="I65" s="201">
        <v>0</v>
      </c>
      <c r="J65" s="201">
        <v>33.94</v>
      </c>
      <c r="K65" s="201">
        <v>240.59</v>
      </c>
      <c r="L65" s="201">
        <v>8.52</v>
      </c>
      <c r="M65" s="201">
        <v>2.34</v>
      </c>
      <c r="N65" s="201">
        <v>1.94</v>
      </c>
      <c r="O65" s="201">
        <v>2.71</v>
      </c>
      <c r="P65" s="201">
        <v>1.1499999999999999</v>
      </c>
      <c r="Q65" s="201">
        <v>0.35</v>
      </c>
      <c r="R65" s="201">
        <v>0.7</v>
      </c>
      <c r="S65" s="201">
        <v>0.43</v>
      </c>
      <c r="T65" s="201">
        <v>0.1</v>
      </c>
      <c r="U65" s="201">
        <v>2.19</v>
      </c>
      <c r="V65" s="201">
        <v>0.16</v>
      </c>
      <c r="W65" s="201">
        <v>0.72</v>
      </c>
      <c r="X65" s="201">
        <v>2.2999999999999998</v>
      </c>
      <c r="Y65" s="201">
        <v>0</v>
      </c>
      <c r="Z65" s="201">
        <v>4.33</v>
      </c>
      <c r="AA65" s="201">
        <v>1.4</v>
      </c>
      <c r="AB65" s="201">
        <v>0</v>
      </c>
      <c r="AC65" s="201">
        <v>1.94</v>
      </c>
      <c r="AD65" s="201">
        <v>23.26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-34</v>
      </c>
      <c r="AL65" s="201">
        <v>0</v>
      </c>
      <c r="AM65" s="201">
        <v>0</v>
      </c>
      <c r="AN65" s="201">
        <v>0</v>
      </c>
      <c r="AO65" s="201">
        <v>156.6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0.2</v>
      </c>
      <c r="AW65" s="201">
        <v>0</v>
      </c>
      <c r="AX65" s="201">
        <v>0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21.53</v>
      </c>
      <c r="E66" s="201">
        <v>0</v>
      </c>
      <c r="F66" s="201">
        <v>0</v>
      </c>
      <c r="G66" s="201">
        <v>35.81</v>
      </c>
      <c r="H66" s="201">
        <v>0</v>
      </c>
      <c r="I66" s="201">
        <v>0</v>
      </c>
      <c r="J66" s="201">
        <v>33.94</v>
      </c>
      <c r="K66" s="201">
        <v>214.18</v>
      </c>
      <c r="L66" s="201">
        <v>0.64</v>
      </c>
      <c r="M66" s="201">
        <v>2.34</v>
      </c>
      <c r="N66" s="201">
        <v>1.94</v>
      </c>
      <c r="O66" s="201">
        <v>2.71</v>
      </c>
      <c r="P66" s="201">
        <v>1.1499999999999999</v>
      </c>
      <c r="Q66" s="201">
        <v>0.35</v>
      </c>
      <c r="R66" s="201">
        <v>0.7</v>
      </c>
      <c r="S66" s="201">
        <v>0.43</v>
      </c>
      <c r="T66" s="201">
        <v>0.1</v>
      </c>
      <c r="U66" s="201">
        <v>2.19</v>
      </c>
      <c r="V66" s="201">
        <v>0.16</v>
      </c>
      <c r="W66" s="201">
        <v>0.72</v>
      </c>
      <c r="X66" s="201">
        <v>2.2999999999999998</v>
      </c>
      <c r="Y66" s="201">
        <v>0</v>
      </c>
      <c r="Z66" s="201">
        <v>4.33</v>
      </c>
      <c r="AA66" s="201">
        <v>1.4</v>
      </c>
      <c r="AB66" s="201">
        <v>0</v>
      </c>
      <c r="AC66" s="201">
        <v>1.94</v>
      </c>
      <c r="AD66" s="201">
        <v>23.26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-34</v>
      </c>
      <c r="AL66" s="201">
        <v>0</v>
      </c>
      <c r="AM66" s="201">
        <v>0</v>
      </c>
      <c r="AN66" s="201">
        <v>0</v>
      </c>
      <c r="AO66" s="201">
        <v>156.6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0.2</v>
      </c>
      <c r="AW66" s="201">
        <v>0</v>
      </c>
      <c r="AX66" s="201">
        <v>0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21.53</v>
      </c>
      <c r="E67" s="201">
        <v>0</v>
      </c>
      <c r="F67" s="201">
        <v>0</v>
      </c>
      <c r="G67" s="201">
        <v>35.81</v>
      </c>
      <c r="H67" s="201">
        <v>0</v>
      </c>
      <c r="I67" s="201">
        <v>0</v>
      </c>
      <c r="J67" s="201">
        <v>33.33</v>
      </c>
      <c r="K67" s="201">
        <v>227.68</v>
      </c>
      <c r="L67" s="201">
        <v>0.64</v>
      </c>
      <c r="M67" s="201">
        <v>2.34</v>
      </c>
      <c r="N67" s="201">
        <v>1.94</v>
      </c>
      <c r="O67" s="201">
        <v>2.71</v>
      </c>
      <c r="P67" s="201">
        <v>1.1499999999999999</v>
      </c>
      <c r="Q67" s="201">
        <v>0.35</v>
      </c>
      <c r="R67" s="201">
        <v>0.7</v>
      </c>
      <c r="S67" s="201">
        <v>0.43</v>
      </c>
      <c r="T67" s="201">
        <v>0.1</v>
      </c>
      <c r="U67" s="201">
        <v>2.19</v>
      </c>
      <c r="V67" s="201">
        <v>0.16</v>
      </c>
      <c r="W67" s="201">
        <v>0.72</v>
      </c>
      <c r="X67" s="201">
        <v>2.2999999999999998</v>
      </c>
      <c r="Y67" s="201">
        <v>0</v>
      </c>
      <c r="Z67" s="201">
        <v>4.33</v>
      </c>
      <c r="AA67" s="201">
        <v>1.4</v>
      </c>
      <c r="AB67" s="201">
        <v>0</v>
      </c>
      <c r="AC67" s="201">
        <v>1.94</v>
      </c>
      <c r="AD67" s="201">
        <v>23.26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-34</v>
      </c>
      <c r="AL67" s="201">
        <v>0</v>
      </c>
      <c r="AM67" s="201">
        <v>0</v>
      </c>
      <c r="AN67" s="201">
        <v>0</v>
      </c>
      <c r="AO67" s="201">
        <v>156.6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0.2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21.53</v>
      </c>
      <c r="E68" s="201">
        <v>0</v>
      </c>
      <c r="F68" s="201">
        <v>0</v>
      </c>
      <c r="G68" s="201">
        <v>35.81</v>
      </c>
      <c r="H68" s="201">
        <v>0</v>
      </c>
      <c r="I68" s="201">
        <v>0</v>
      </c>
      <c r="J68" s="201">
        <v>33.33</v>
      </c>
      <c r="K68" s="201">
        <v>200.67</v>
      </c>
      <c r="L68" s="201">
        <v>0.64</v>
      </c>
      <c r="M68" s="201">
        <v>2.34</v>
      </c>
      <c r="N68" s="201">
        <v>1.94</v>
      </c>
      <c r="O68" s="201">
        <v>2.71</v>
      </c>
      <c r="P68" s="201">
        <v>1.1499999999999999</v>
      </c>
      <c r="Q68" s="201">
        <v>0.35</v>
      </c>
      <c r="R68" s="201">
        <v>0.7</v>
      </c>
      <c r="S68" s="201">
        <v>0.43</v>
      </c>
      <c r="T68" s="201">
        <v>0.1</v>
      </c>
      <c r="U68" s="201">
        <v>2.19</v>
      </c>
      <c r="V68" s="201">
        <v>0.16</v>
      </c>
      <c r="W68" s="201">
        <v>0.72</v>
      </c>
      <c r="X68" s="201">
        <v>2.2999999999999998</v>
      </c>
      <c r="Y68" s="201">
        <v>0</v>
      </c>
      <c r="Z68" s="201">
        <v>4.33</v>
      </c>
      <c r="AA68" s="201">
        <v>1.4</v>
      </c>
      <c r="AB68" s="201">
        <v>0</v>
      </c>
      <c r="AC68" s="201">
        <v>1.94</v>
      </c>
      <c r="AD68" s="201">
        <v>23.26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156.6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0.2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21.53</v>
      </c>
      <c r="E69" s="201">
        <v>0</v>
      </c>
      <c r="F69" s="201">
        <v>0</v>
      </c>
      <c r="G69" s="201">
        <v>35.81</v>
      </c>
      <c r="H69" s="201">
        <v>0</v>
      </c>
      <c r="I69" s="201">
        <v>0</v>
      </c>
      <c r="J69" s="201">
        <v>33.33</v>
      </c>
      <c r="K69" s="201">
        <v>177.52</v>
      </c>
      <c r="L69" s="201">
        <v>0.64</v>
      </c>
      <c r="M69" s="201">
        <v>2.34</v>
      </c>
      <c r="N69" s="201">
        <v>1.94</v>
      </c>
      <c r="O69" s="201">
        <v>2.71</v>
      </c>
      <c r="P69" s="201">
        <v>1.1499999999999999</v>
      </c>
      <c r="Q69" s="201">
        <v>0.35</v>
      </c>
      <c r="R69" s="201">
        <v>0.7</v>
      </c>
      <c r="S69" s="201">
        <v>0.43</v>
      </c>
      <c r="T69" s="201">
        <v>0.1</v>
      </c>
      <c r="U69" s="201">
        <v>2.19</v>
      </c>
      <c r="V69" s="201">
        <v>0.16</v>
      </c>
      <c r="W69" s="201">
        <v>0.72</v>
      </c>
      <c r="X69" s="201">
        <v>2.2999999999999998</v>
      </c>
      <c r="Y69" s="201">
        <v>0</v>
      </c>
      <c r="Z69" s="201">
        <v>4.33</v>
      </c>
      <c r="AA69" s="201">
        <v>1.4</v>
      </c>
      <c r="AB69" s="201">
        <v>0</v>
      </c>
      <c r="AC69" s="201">
        <v>1.94</v>
      </c>
      <c r="AD69" s="201">
        <v>23.26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156.6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0.2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21.53</v>
      </c>
      <c r="E70" s="201">
        <v>0</v>
      </c>
      <c r="F70" s="201">
        <v>0</v>
      </c>
      <c r="G70" s="201">
        <v>35.81</v>
      </c>
      <c r="H70" s="201">
        <v>0</v>
      </c>
      <c r="I70" s="201">
        <v>0</v>
      </c>
      <c r="J70" s="201">
        <v>33.33</v>
      </c>
      <c r="K70" s="201">
        <v>169.8</v>
      </c>
      <c r="L70" s="201">
        <v>0.64</v>
      </c>
      <c r="M70" s="201">
        <v>2.34</v>
      </c>
      <c r="N70" s="201">
        <v>1.94</v>
      </c>
      <c r="O70" s="201">
        <v>2.71</v>
      </c>
      <c r="P70" s="201">
        <v>1.1499999999999999</v>
      </c>
      <c r="Q70" s="201">
        <v>0.35</v>
      </c>
      <c r="R70" s="201">
        <v>0.7</v>
      </c>
      <c r="S70" s="201">
        <v>0.43</v>
      </c>
      <c r="T70" s="201">
        <v>0.1</v>
      </c>
      <c r="U70" s="201">
        <v>2.19</v>
      </c>
      <c r="V70" s="201">
        <v>0.16</v>
      </c>
      <c r="W70" s="201">
        <v>0.72</v>
      </c>
      <c r="X70" s="201">
        <v>2.2999999999999998</v>
      </c>
      <c r="Y70" s="201">
        <v>0</v>
      </c>
      <c r="Z70" s="201">
        <v>4.33</v>
      </c>
      <c r="AA70" s="201">
        <v>1.4</v>
      </c>
      <c r="AB70" s="201">
        <v>0</v>
      </c>
      <c r="AC70" s="201">
        <v>1.94</v>
      </c>
      <c r="AD70" s="201">
        <v>23.26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156.6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0.2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21.53</v>
      </c>
      <c r="E71" s="201">
        <v>0</v>
      </c>
      <c r="F71" s="201">
        <v>0</v>
      </c>
      <c r="G71" s="201">
        <v>35.81</v>
      </c>
      <c r="H71" s="201">
        <v>0</v>
      </c>
      <c r="I71" s="201">
        <v>0</v>
      </c>
      <c r="J71" s="201">
        <v>33.33</v>
      </c>
      <c r="K71" s="201">
        <v>151.47</v>
      </c>
      <c r="L71" s="201">
        <v>0.64</v>
      </c>
      <c r="M71" s="201">
        <v>2.34</v>
      </c>
      <c r="N71" s="201">
        <v>1.94</v>
      </c>
      <c r="O71" s="201">
        <v>2.71</v>
      </c>
      <c r="P71" s="201">
        <v>1.1499999999999999</v>
      </c>
      <c r="Q71" s="201">
        <v>0.35</v>
      </c>
      <c r="R71" s="201">
        <v>0.7</v>
      </c>
      <c r="S71" s="201">
        <v>0.43</v>
      </c>
      <c r="T71" s="201">
        <v>0.1</v>
      </c>
      <c r="U71" s="201">
        <v>2.19</v>
      </c>
      <c r="V71" s="201">
        <v>0.16</v>
      </c>
      <c r="W71" s="201">
        <v>0.72</v>
      </c>
      <c r="X71" s="201">
        <v>2.2999999999999998</v>
      </c>
      <c r="Y71" s="201">
        <v>0</v>
      </c>
      <c r="Z71" s="201">
        <v>4.33</v>
      </c>
      <c r="AA71" s="201">
        <v>1.4</v>
      </c>
      <c r="AB71" s="201">
        <v>0</v>
      </c>
      <c r="AC71" s="201">
        <v>1.94</v>
      </c>
      <c r="AD71" s="201">
        <v>23.26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-34</v>
      </c>
      <c r="AL71" s="201">
        <v>0</v>
      </c>
      <c r="AM71" s="201">
        <v>0</v>
      </c>
      <c r="AN71" s="201">
        <v>0</v>
      </c>
      <c r="AO71" s="201">
        <v>156.6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0.2</v>
      </c>
      <c r="AW71" s="201">
        <v>0</v>
      </c>
      <c r="AX71" s="201">
        <v>0.03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21.53</v>
      </c>
      <c r="E72" s="201">
        <v>0</v>
      </c>
      <c r="F72" s="201">
        <v>0</v>
      </c>
      <c r="G72" s="201">
        <v>35.81</v>
      </c>
      <c r="H72" s="201">
        <v>0</v>
      </c>
      <c r="I72" s="201">
        <v>0</v>
      </c>
      <c r="J72" s="201">
        <v>33.33</v>
      </c>
      <c r="K72" s="201">
        <v>120.6</v>
      </c>
      <c r="L72" s="201">
        <v>0.64</v>
      </c>
      <c r="M72" s="201">
        <v>2.34</v>
      </c>
      <c r="N72" s="201">
        <v>1.94</v>
      </c>
      <c r="O72" s="201">
        <v>2.71</v>
      </c>
      <c r="P72" s="201">
        <v>1.1499999999999999</v>
      </c>
      <c r="Q72" s="201">
        <v>0.35</v>
      </c>
      <c r="R72" s="201">
        <v>0.7</v>
      </c>
      <c r="S72" s="201">
        <v>0.43</v>
      </c>
      <c r="T72" s="201">
        <v>0.1</v>
      </c>
      <c r="U72" s="201">
        <v>2.19</v>
      </c>
      <c r="V72" s="201">
        <v>0.16</v>
      </c>
      <c r="W72" s="201">
        <v>0.72</v>
      </c>
      <c r="X72" s="201">
        <v>2.2999999999999998</v>
      </c>
      <c r="Y72" s="201">
        <v>0</v>
      </c>
      <c r="Z72" s="201">
        <v>4.33</v>
      </c>
      <c r="AA72" s="201">
        <v>1.4</v>
      </c>
      <c r="AB72" s="201">
        <v>0</v>
      </c>
      <c r="AC72" s="201">
        <v>1.94</v>
      </c>
      <c r="AD72" s="201">
        <v>23.26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-34</v>
      </c>
      <c r="AL72" s="201">
        <v>0</v>
      </c>
      <c r="AM72" s="201">
        <v>0</v>
      </c>
      <c r="AN72" s="201">
        <v>0</v>
      </c>
      <c r="AO72" s="201">
        <v>156.6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0.2</v>
      </c>
      <c r="AW72" s="201">
        <v>0</v>
      </c>
      <c r="AX72" s="201">
        <v>0.03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21.53</v>
      </c>
      <c r="E73" s="201">
        <v>0</v>
      </c>
      <c r="F73" s="201">
        <v>0</v>
      </c>
      <c r="G73" s="201">
        <v>35.81</v>
      </c>
      <c r="H73" s="201">
        <v>0</v>
      </c>
      <c r="I73" s="201">
        <v>0</v>
      </c>
      <c r="J73" s="201">
        <v>33.33</v>
      </c>
      <c r="K73" s="201">
        <v>109.99</v>
      </c>
      <c r="L73" s="201">
        <v>0.64</v>
      </c>
      <c r="M73" s="201">
        <v>2.34</v>
      </c>
      <c r="N73" s="201">
        <v>1.94</v>
      </c>
      <c r="O73" s="201">
        <v>2.71</v>
      </c>
      <c r="P73" s="201">
        <v>1.1499999999999999</v>
      </c>
      <c r="Q73" s="201">
        <v>0.35</v>
      </c>
      <c r="R73" s="201">
        <v>0.7</v>
      </c>
      <c r="S73" s="201">
        <v>0.43</v>
      </c>
      <c r="T73" s="201">
        <v>0.1</v>
      </c>
      <c r="U73" s="201">
        <v>2.19</v>
      </c>
      <c r="V73" s="201">
        <v>0.16</v>
      </c>
      <c r="W73" s="201">
        <v>0.72</v>
      </c>
      <c r="X73" s="201">
        <v>2.2999999999999998</v>
      </c>
      <c r="Y73" s="201">
        <v>0</v>
      </c>
      <c r="Z73" s="201">
        <v>4.33</v>
      </c>
      <c r="AA73" s="201">
        <v>1.4</v>
      </c>
      <c r="AB73" s="201">
        <v>0</v>
      </c>
      <c r="AC73" s="201">
        <v>1.94</v>
      </c>
      <c r="AD73" s="201">
        <v>23.26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-34</v>
      </c>
      <c r="AL73" s="201">
        <v>0</v>
      </c>
      <c r="AM73" s="201">
        <v>0</v>
      </c>
      <c r="AN73" s="201">
        <v>0</v>
      </c>
      <c r="AO73" s="201">
        <v>156.6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0.2</v>
      </c>
      <c r="AW73" s="201">
        <v>0.06</v>
      </c>
      <c r="AX73" s="201">
        <v>0.06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21.53</v>
      </c>
      <c r="E74" s="201">
        <v>0</v>
      </c>
      <c r="F74" s="201">
        <v>0</v>
      </c>
      <c r="G74" s="201">
        <v>35.81</v>
      </c>
      <c r="H74" s="201">
        <v>0</v>
      </c>
      <c r="I74" s="201">
        <v>0</v>
      </c>
      <c r="J74" s="201">
        <v>33.33</v>
      </c>
      <c r="K74" s="201">
        <v>112.88</v>
      </c>
      <c r="L74" s="201">
        <v>0.64</v>
      </c>
      <c r="M74" s="201">
        <v>2.34</v>
      </c>
      <c r="N74" s="201">
        <v>1.94</v>
      </c>
      <c r="O74" s="201">
        <v>2.71</v>
      </c>
      <c r="P74" s="201">
        <v>1.1499999999999999</v>
      </c>
      <c r="Q74" s="201">
        <v>0.35</v>
      </c>
      <c r="R74" s="201">
        <v>0.7</v>
      </c>
      <c r="S74" s="201">
        <v>0.43</v>
      </c>
      <c r="T74" s="201">
        <v>0.1</v>
      </c>
      <c r="U74" s="201">
        <v>2.19</v>
      </c>
      <c r="V74" s="201">
        <v>0.16</v>
      </c>
      <c r="W74" s="201">
        <v>0.72</v>
      </c>
      <c r="X74" s="201">
        <v>2.2999999999999998</v>
      </c>
      <c r="Y74" s="201">
        <v>0</v>
      </c>
      <c r="Z74" s="201">
        <v>4.33</v>
      </c>
      <c r="AA74" s="201">
        <v>1.4</v>
      </c>
      <c r="AB74" s="201">
        <v>0</v>
      </c>
      <c r="AC74" s="201">
        <v>1.94</v>
      </c>
      <c r="AD74" s="201">
        <v>23.26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-34</v>
      </c>
      <c r="AL74" s="201">
        <v>0</v>
      </c>
      <c r="AM74" s="201">
        <v>0</v>
      </c>
      <c r="AN74" s="201">
        <v>0</v>
      </c>
      <c r="AO74" s="201">
        <v>156.6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0.2</v>
      </c>
      <c r="AW74" s="201">
        <v>0.13</v>
      </c>
      <c r="AX74" s="201">
        <v>0.1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21.53</v>
      </c>
      <c r="E75" s="201">
        <v>0</v>
      </c>
      <c r="F75" s="201">
        <v>0</v>
      </c>
      <c r="G75" s="201">
        <v>35.81</v>
      </c>
      <c r="H75" s="201">
        <v>0</v>
      </c>
      <c r="I75" s="201">
        <v>0</v>
      </c>
      <c r="J75" s="201">
        <v>33.33</v>
      </c>
      <c r="K75" s="201">
        <v>119.64</v>
      </c>
      <c r="L75" s="201">
        <v>0.64</v>
      </c>
      <c r="M75" s="201">
        <v>2.34</v>
      </c>
      <c r="N75" s="201">
        <v>1.94</v>
      </c>
      <c r="O75" s="201">
        <v>2.71</v>
      </c>
      <c r="P75" s="201">
        <v>1.1499999999999999</v>
      </c>
      <c r="Q75" s="201">
        <v>0</v>
      </c>
      <c r="R75" s="201">
        <v>0.7</v>
      </c>
      <c r="S75" s="201">
        <v>0.3</v>
      </c>
      <c r="T75" s="201">
        <v>0.1</v>
      </c>
      <c r="U75" s="201">
        <v>2.19</v>
      </c>
      <c r="V75" s="201">
        <v>0.16</v>
      </c>
      <c r="W75" s="201">
        <v>0.72</v>
      </c>
      <c r="X75" s="201">
        <v>2.2999999999999998</v>
      </c>
      <c r="Y75" s="201">
        <v>0</v>
      </c>
      <c r="Z75" s="201">
        <v>4.33</v>
      </c>
      <c r="AA75" s="201">
        <v>1.4</v>
      </c>
      <c r="AB75" s="201">
        <v>0</v>
      </c>
      <c r="AC75" s="201">
        <v>1.29</v>
      </c>
      <c r="AD75" s="201">
        <v>23.26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-34</v>
      </c>
      <c r="AL75" s="201">
        <v>0</v>
      </c>
      <c r="AM75" s="201">
        <v>0</v>
      </c>
      <c r="AN75" s="201">
        <v>0</v>
      </c>
      <c r="AO75" s="201">
        <v>165.94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0.2</v>
      </c>
      <c r="AW75" s="201">
        <v>0.13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21.53</v>
      </c>
      <c r="E76" s="201">
        <v>0</v>
      </c>
      <c r="F76" s="201">
        <v>0</v>
      </c>
      <c r="G76" s="201">
        <v>35.81</v>
      </c>
      <c r="H76" s="201">
        <v>0</v>
      </c>
      <c r="I76" s="201">
        <v>0</v>
      </c>
      <c r="J76" s="201">
        <v>33.33</v>
      </c>
      <c r="K76" s="201">
        <v>168.84</v>
      </c>
      <c r="L76" s="201">
        <v>2.06</v>
      </c>
      <c r="M76" s="201">
        <v>2.34</v>
      </c>
      <c r="N76" s="201">
        <v>1.94</v>
      </c>
      <c r="O76" s="201">
        <v>2.71</v>
      </c>
      <c r="P76" s="201">
        <v>1.1499999999999999</v>
      </c>
      <c r="Q76" s="201">
        <v>0.09</v>
      </c>
      <c r="R76" s="201">
        <v>0.7</v>
      </c>
      <c r="S76" s="201">
        <v>0.43</v>
      </c>
      <c r="T76" s="201">
        <v>0.1</v>
      </c>
      <c r="U76" s="201">
        <v>2.19</v>
      </c>
      <c r="V76" s="201">
        <v>0.16</v>
      </c>
      <c r="W76" s="201">
        <v>0.72</v>
      </c>
      <c r="X76" s="201">
        <v>2.2999999999999998</v>
      </c>
      <c r="Y76" s="201">
        <v>0</v>
      </c>
      <c r="Z76" s="201">
        <v>4.33</v>
      </c>
      <c r="AA76" s="201">
        <v>1.4</v>
      </c>
      <c r="AB76" s="201">
        <v>0</v>
      </c>
      <c r="AC76" s="201">
        <v>1.29</v>
      </c>
      <c r="AD76" s="201">
        <v>23.26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-34</v>
      </c>
      <c r="AL76" s="201">
        <v>0</v>
      </c>
      <c r="AM76" s="201">
        <v>0</v>
      </c>
      <c r="AN76" s="201">
        <v>0</v>
      </c>
      <c r="AO76" s="201">
        <v>165.94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0.2</v>
      </c>
      <c r="AW76" s="201">
        <v>0.15</v>
      </c>
      <c r="AX76" s="201">
        <v>0.17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21.53</v>
      </c>
      <c r="E77" s="201">
        <v>0</v>
      </c>
      <c r="F77" s="201">
        <v>0</v>
      </c>
      <c r="G77" s="201">
        <v>35.81</v>
      </c>
      <c r="H77" s="201">
        <v>0</v>
      </c>
      <c r="I77" s="201">
        <v>0</v>
      </c>
      <c r="J77" s="201">
        <v>33.33</v>
      </c>
      <c r="K77" s="201">
        <v>150.5</v>
      </c>
      <c r="L77" s="201">
        <v>1.88</v>
      </c>
      <c r="M77" s="201">
        <v>2.34</v>
      </c>
      <c r="N77" s="201">
        <v>1.94</v>
      </c>
      <c r="O77" s="201">
        <v>2.71</v>
      </c>
      <c r="P77" s="201">
        <v>1.1499999999999999</v>
      </c>
      <c r="Q77" s="201">
        <v>0.35</v>
      </c>
      <c r="R77" s="201">
        <v>0.7</v>
      </c>
      <c r="S77" s="201">
        <v>0.43</v>
      </c>
      <c r="T77" s="201">
        <v>0.1</v>
      </c>
      <c r="U77" s="201">
        <v>2.19</v>
      </c>
      <c r="V77" s="201">
        <v>0.16</v>
      </c>
      <c r="W77" s="201">
        <v>0.72</v>
      </c>
      <c r="X77" s="201">
        <v>2.2999999999999998</v>
      </c>
      <c r="Y77" s="201">
        <v>0</v>
      </c>
      <c r="Z77" s="201">
        <v>4.33</v>
      </c>
      <c r="AA77" s="201">
        <v>1.4</v>
      </c>
      <c r="AB77" s="201">
        <v>0</v>
      </c>
      <c r="AC77" s="201">
        <v>1.29</v>
      </c>
      <c r="AD77" s="201">
        <v>23.26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-32.549999999999997</v>
      </c>
      <c r="AL77" s="201">
        <v>0</v>
      </c>
      <c r="AM77" s="201">
        <v>0</v>
      </c>
      <c r="AN77" s="201">
        <v>0</v>
      </c>
      <c r="AO77" s="201">
        <v>165.94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0.2</v>
      </c>
      <c r="AW77" s="201">
        <v>0.32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21.53</v>
      </c>
      <c r="E78" s="201">
        <v>0</v>
      </c>
      <c r="F78" s="201">
        <v>0</v>
      </c>
      <c r="G78" s="201">
        <v>35.81</v>
      </c>
      <c r="H78" s="201">
        <v>0</v>
      </c>
      <c r="I78" s="201">
        <v>0</v>
      </c>
      <c r="J78" s="201">
        <v>33.33</v>
      </c>
      <c r="K78" s="201">
        <v>166.32</v>
      </c>
      <c r="L78" s="201">
        <v>0.64</v>
      </c>
      <c r="M78" s="201">
        <v>2.34</v>
      </c>
      <c r="N78" s="201">
        <v>1.94</v>
      </c>
      <c r="O78" s="201">
        <v>2.71</v>
      </c>
      <c r="P78" s="201">
        <v>1.1499999999999999</v>
      </c>
      <c r="Q78" s="201">
        <v>0.35</v>
      </c>
      <c r="R78" s="201">
        <v>0.7</v>
      </c>
      <c r="S78" s="201">
        <v>0.43</v>
      </c>
      <c r="T78" s="201">
        <v>0.1</v>
      </c>
      <c r="U78" s="201">
        <v>2.19</v>
      </c>
      <c r="V78" s="201">
        <v>0.16</v>
      </c>
      <c r="W78" s="201">
        <v>0.72</v>
      </c>
      <c r="X78" s="201">
        <v>2.2999999999999998</v>
      </c>
      <c r="Y78" s="201">
        <v>0</v>
      </c>
      <c r="Z78" s="201">
        <v>4.33</v>
      </c>
      <c r="AA78" s="201">
        <v>1.4</v>
      </c>
      <c r="AB78" s="201">
        <v>0</v>
      </c>
      <c r="AC78" s="201">
        <v>1.29</v>
      </c>
      <c r="AD78" s="201">
        <v>23.26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-32.549999999999997</v>
      </c>
      <c r="AL78" s="201">
        <v>0</v>
      </c>
      <c r="AM78" s="201">
        <v>0</v>
      </c>
      <c r="AN78" s="201">
        <v>0</v>
      </c>
      <c r="AO78" s="201">
        <v>165.94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0.2</v>
      </c>
      <c r="AW78" s="201">
        <v>0.32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21.53</v>
      </c>
      <c r="E79" s="201">
        <v>0</v>
      </c>
      <c r="F79" s="201">
        <v>0</v>
      </c>
      <c r="G79" s="201">
        <v>36.409999999999997</v>
      </c>
      <c r="H79" s="201">
        <v>0</v>
      </c>
      <c r="I79" s="201">
        <v>0</v>
      </c>
      <c r="J79" s="201">
        <v>33.33</v>
      </c>
      <c r="K79" s="201">
        <v>177.58</v>
      </c>
      <c r="L79" s="201">
        <v>0</v>
      </c>
      <c r="M79" s="201">
        <v>2.34</v>
      </c>
      <c r="N79" s="201">
        <v>1.94</v>
      </c>
      <c r="O79" s="201">
        <v>2.71</v>
      </c>
      <c r="P79" s="201">
        <v>1.1499999999999999</v>
      </c>
      <c r="Q79" s="201">
        <v>0.36</v>
      </c>
      <c r="R79" s="201">
        <v>0.7</v>
      </c>
      <c r="S79" s="201">
        <v>0.43</v>
      </c>
      <c r="T79" s="201">
        <v>0.1</v>
      </c>
      <c r="U79" s="201">
        <v>2.19</v>
      </c>
      <c r="V79" s="201">
        <v>0.16</v>
      </c>
      <c r="W79" s="201">
        <v>0.72</v>
      </c>
      <c r="X79" s="201">
        <v>2.2999999999999998</v>
      </c>
      <c r="Y79" s="201">
        <v>0</v>
      </c>
      <c r="Z79" s="201">
        <v>4.33</v>
      </c>
      <c r="AA79" s="201">
        <v>1.4</v>
      </c>
      <c r="AB79" s="201">
        <v>0</v>
      </c>
      <c r="AC79" s="201">
        <v>0</v>
      </c>
      <c r="AD79" s="201">
        <v>23.26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-34</v>
      </c>
      <c r="AL79" s="201">
        <v>0</v>
      </c>
      <c r="AM79" s="201">
        <v>0</v>
      </c>
      <c r="AN79" s="201">
        <v>0</v>
      </c>
      <c r="AO79" s="201">
        <v>165.94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0.2</v>
      </c>
      <c r="AW79" s="201">
        <v>0.32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21.53</v>
      </c>
      <c r="E80" s="201">
        <v>0</v>
      </c>
      <c r="F80" s="201">
        <v>0</v>
      </c>
      <c r="G80" s="201">
        <v>36.409999999999997</v>
      </c>
      <c r="H80" s="201">
        <v>0</v>
      </c>
      <c r="I80" s="201">
        <v>0</v>
      </c>
      <c r="J80" s="201">
        <v>33.33</v>
      </c>
      <c r="K80" s="201">
        <v>145.84</v>
      </c>
      <c r="L80" s="201">
        <v>0.47</v>
      </c>
      <c r="M80" s="201">
        <v>2.34</v>
      </c>
      <c r="N80" s="201">
        <v>1.94</v>
      </c>
      <c r="O80" s="201">
        <v>2.71</v>
      </c>
      <c r="P80" s="201">
        <v>1.1499999999999999</v>
      </c>
      <c r="Q80" s="201">
        <v>0.35</v>
      </c>
      <c r="R80" s="201">
        <v>0.7</v>
      </c>
      <c r="S80" s="201">
        <v>0.43</v>
      </c>
      <c r="T80" s="201">
        <v>0.1</v>
      </c>
      <c r="U80" s="201">
        <v>2.19</v>
      </c>
      <c r="V80" s="201">
        <v>0.16</v>
      </c>
      <c r="W80" s="201">
        <v>0.72</v>
      </c>
      <c r="X80" s="201">
        <v>2.2999999999999998</v>
      </c>
      <c r="Y80" s="201">
        <v>0</v>
      </c>
      <c r="Z80" s="201">
        <v>4.33</v>
      </c>
      <c r="AA80" s="201">
        <v>1.4</v>
      </c>
      <c r="AB80" s="201">
        <v>0</v>
      </c>
      <c r="AC80" s="201">
        <v>0</v>
      </c>
      <c r="AD80" s="201">
        <v>23.26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-34</v>
      </c>
      <c r="AL80" s="201">
        <v>0</v>
      </c>
      <c r="AM80" s="201">
        <v>0</v>
      </c>
      <c r="AN80" s="201">
        <v>0</v>
      </c>
      <c r="AO80" s="201">
        <v>165.94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0.2</v>
      </c>
      <c r="AW80" s="201">
        <v>0.32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21.53</v>
      </c>
      <c r="E81" s="201">
        <v>0</v>
      </c>
      <c r="F81" s="201">
        <v>0</v>
      </c>
      <c r="G81" s="201">
        <v>36.409999999999997</v>
      </c>
      <c r="H81" s="201">
        <v>0</v>
      </c>
      <c r="I81" s="201">
        <v>0</v>
      </c>
      <c r="J81" s="201">
        <v>33.33</v>
      </c>
      <c r="K81" s="201">
        <v>212.27</v>
      </c>
      <c r="L81" s="201">
        <v>0.64</v>
      </c>
      <c r="M81" s="201">
        <v>2.34</v>
      </c>
      <c r="N81" s="201">
        <v>1.94</v>
      </c>
      <c r="O81" s="201">
        <v>2.71</v>
      </c>
      <c r="P81" s="201">
        <v>1.1499999999999999</v>
      </c>
      <c r="Q81" s="201">
        <v>0.35</v>
      </c>
      <c r="R81" s="201">
        <v>0.7</v>
      </c>
      <c r="S81" s="201">
        <v>0.43</v>
      </c>
      <c r="T81" s="201">
        <v>0.1</v>
      </c>
      <c r="U81" s="201">
        <v>2.19</v>
      </c>
      <c r="V81" s="201">
        <v>0.16</v>
      </c>
      <c r="W81" s="201">
        <v>0.72</v>
      </c>
      <c r="X81" s="201">
        <v>2.2999999999999998</v>
      </c>
      <c r="Y81" s="201">
        <v>0</v>
      </c>
      <c r="Z81" s="201">
        <v>4.33</v>
      </c>
      <c r="AA81" s="201">
        <v>1.4</v>
      </c>
      <c r="AB81" s="201">
        <v>0</v>
      </c>
      <c r="AC81" s="201">
        <v>0</v>
      </c>
      <c r="AD81" s="201">
        <v>23.26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-34</v>
      </c>
      <c r="AL81" s="201">
        <v>0</v>
      </c>
      <c r="AM81" s="201">
        <v>0</v>
      </c>
      <c r="AN81" s="201">
        <v>0</v>
      </c>
      <c r="AO81" s="201">
        <v>165.94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0.28000000000000003</v>
      </c>
      <c r="AV81" s="201">
        <v>0.2</v>
      </c>
      <c r="AW81" s="201">
        <v>0.32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21.53</v>
      </c>
      <c r="E82" s="201">
        <v>0</v>
      </c>
      <c r="F82" s="201">
        <v>0</v>
      </c>
      <c r="G82" s="201">
        <v>36.409999999999997</v>
      </c>
      <c r="H82" s="201">
        <v>0</v>
      </c>
      <c r="I82" s="201">
        <v>0</v>
      </c>
      <c r="J82" s="201">
        <v>33.33</v>
      </c>
      <c r="K82" s="201">
        <v>222.86</v>
      </c>
      <c r="L82" s="201">
        <v>0.64</v>
      </c>
      <c r="M82" s="201">
        <v>2.34</v>
      </c>
      <c r="N82" s="201">
        <v>1.94</v>
      </c>
      <c r="O82" s="201">
        <v>2.71</v>
      </c>
      <c r="P82" s="201">
        <v>1.1499999999999999</v>
      </c>
      <c r="Q82" s="201">
        <v>0.35</v>
      </c>
      <c r="R82" s="201">
        <v>0.7</v>
      </c>
      <c r="S82" s="201">
        <v>0.43</v>
      </c>
      <c r="T82" s="201">
        <v>0.1</v>
      </c>
      <c r="U82" s="201">
        <v>2.19</v>
      </c>
      <c r="V82" s="201">
        <v>0.16</v>
      </c>
      <c r="W82" s="201">
        <v>0.72</v>
      </c>
      <c r="X82" s="201">
        <v>2.2999999999999998</v>
      </c>
      <c r="Y82" s="201">
        <v>0</v>
      </c>
      <c r="Z82" s="201">
        <v>4.33</v>
      </c>
      <c r="AA82" s="201">
        <v>1.4</v>
      </c>
      <c r="AB82" s="201">
        <v>0</v>
      </c>
      <c r="AC82" s="201">
        <v>0</v>
      </c>
      <c r="AD82" s="201">
        <v>23.26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-34</v>
      </c>
      <c r="AL82" s="201">
        <v>0</v>
      </c>
      <c r="AM82" s="201">
        <v>0</v>
      </c>
      <c r="AN82" s="201">
        <v>0</v>
      </c>
      <c r="AO82" s="201">
        <v>165.94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0.28000000000000003</v>
      </c>
      <c r="AV82" s="201">
        <v>0.2</v>
      </c>
      <c r="AW82" s="201">
        <v>0.32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36.409999999999997</v>
      </c>
      <c r="H83" s="201">
        <v>0</v>
      </c>
      <c r="I83" s="201">
        <v>0</v>
      </c>
      <c r="J83" s="201">
        <v>33.33</v>
      </c>
      <c r="K83" s="201">
        <v>222.86</v>
      </c>
      <c r="L83" s="201">
        <v>0.64</v>
      </c>
      <c r="M83" s="201">
        <v>2.34</v>
      </c>
      <c r="N83" s="201">
        <v>1.94</v>
      </c>
      <c r="O83" s="201">
        <v>2.71</v>
      </c>
      <c r="P83" s="201">
        <v>1.1499999999999999</v>
      </c>
      <c r="Q83" s="201">
        <v>0.35</v>
      </c>
      <c r="R83" s="201">
        <v>0.7</v>
      </c>
      <c r="S83" s="201">
        <v>0.43</v>
      </c>
      <c r="T83" s="201">
        <v>0.1</v>
      </c>
      <c r="U83" s="201">
        <v>2.19</v>
      </c>
      <c r="V83" s="201">
        <v>0.16</v>
      </c>
      <c r="W83" s="201">
        <v>0.72</v>
      </c>
      <c r="X83" s="201">
        <v>2.2999999999999998</v>
      </c>
      <c r="Y83" s="201">
        <v>0</v>
      </c>
      <c r="Z83" s="201">
        <v>4.33</v>
      </c>
      <c r="AA83" s="201">
        <v>1.4</v>
      </c>
      <c r="AB83" s="201">
        <v>0</v>
      </c>
      <c r="AC83" s="201">
        <v>0</v>
      </c>
      <c r="AD83" s="201">
        <v>23.26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-34</v>
      </c>
      <c r="AL83" s="201">
        <v>0</v>
      </c>
      <c r="AM83" s="201">
        <v>0</v>
      </c>
      <c r="AN83" s="201">
        <v>0</v>
      </c>
      <c r="AO83" s="201">
        <v>165.94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0.28000000000000003</v>
      </c>
      <c r="AV83" s="201">
        <v>0.2</v>
      </c>
      <c r="AW83" s="201">
        <v>0.32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36.409999999999997</v>
      </c>
      <c r="H84" s="201">
        <v>0</v>
      </c>
      <c r="I84" s="201">
        <v>0</v>
      </c>
      <c r="J84" s="201">
        <v>33.33</v>
      </c>
      <c r="K84" s="201">
        <v>222.86</v>
      </c>
      <c r="L84" s="201">
        <v>0.64</v>
      </c>
      <c r="M84" s="201">
        <v>2.34</v>
      </c>
      <c r="N84" s="201">
        <v>1.94</v>
      </c>
      <c r="O84" s="201">
        <v>2.71</v>
      </c>
      <c r="P84" s="201">
        <v>1.1499999999999999</v>
      </c>
      <c r="Q84" s="201">
        <v>0.35</v>
      </c>
      <c r="R84" s="201">
        <v>0.7</v>
      </c>
      <c r="S84" s="201">
        <v>0.43</v>
      </c>
      <c r="T84" s="201">
        <v>0.1</v>
      </c>
      <c r="U84" s="201">
        <v>2.19</v>
      </c>
      <c r="V84" s="201">
        <v>0.16</v>
      </c>
      <c r="W84" s="201">
        <v>0.72</v>
      </c>
      <c r="X84" s="201">
        <v>2.2999999999999998</v>
      </c>
      <c r="Y84" s="201">
        <v>0</v>
      </c>
      <c r="Z84" s="201">
        <v>4.33</v>
      </c>
      <c r="AA84" s="201">
        <v>1.4</v>
      </c>
      <c r="AB84" s="201">
        <v>0</v>
      </c>
      <c r="AC84" s="201">
        <v>0</v>
      </c>
      <c r="AD84" s="201">
        <v>23.26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-34</v>
      </c>
      <c r="AL84" s="201">
        <v>0</v>
      </c>
      <c r="AM84" s="201">
        <v>0</v>
      </c>
      <c r="AN84" s="201">
        <v>0</v>
      </c>
      <c r="AO84" s="201">
        <v>165.94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0.28000000000000003</v>
      </c>
      <c r="AV84" s="201">
        <v>0.2</v>
      </c>
      <c r="AW84" s="201">
        <v>0.32</v>
      </c>
      <c r="AX84" s="201">
        <v>0.21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36.409999999999997</v>
      </c>
      <c r="H85" s="201">
        <v>0</v>
      </c>
      <c r="I85" s="201">
        <v>0</v>
      </c>
      <c r="J85" s="201">
        <v>33.33</v>
      </c>
      <c r="K85" s="201">
        <v>222.64</v>
      </c>
      <c r="L85" s="201">
        <v>0.64</v>
      </c>
      <c r="M85" s="201">
        <v>2.34</v>
      </c>
      <c r="N85" s="201">
        <v>1.94</v>
      </c>
      <c r="O85" s="201">
        <v>2.71</v>
      </c>
      <c r="P85" s="201">
        <v>1.1499999999999999</v>
      </c>
      <c r="Q85" s="201">
        <v>0.35</v>
      </c>
      <c r="R85" s="201">
        <v>0.7</v>
      </c>
      <c r="S85" s="201">
        <v>0.43</v>
      </c>
      <c r="T85" s="201">
        <v>0.1</v>
      </c>
      <c r="U85" s="201">
        <v>2.19</v>
      </c>
      <c r="V85" s="201">
        <v>0.16</v>
      </c>
      <c r="W85" s="201">
        <v>0.72</v>
      </c>
      <c r="X85" s="201">
        <v>2.2999999999999998</v>
      </c>
      <c r="Y85" s="201">
        <v>0</v>
      </c>
      <c r="Z85" s="201">
        <v>4.33</v>
      </c>
      <c r="AA85" s="201">
        <v>1.4</v>
      </c>
      <c r="AB85" s="201">
        <v>0</v>
      </c>
      <c r="AC85" s="201">
        <v>0</v>
      </c>
      <c r="AD85" s="201">
        <v>23.26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-34</v>
      </c>
      <c r="AL85" s="201">
        <v>0</v>
      </c>
      <c r="AM85" s="201">
        <v>0</v>
      </c>
      <c r="AN85" s="201">
        <v>0</v>
      </c>
      <c r="AO85" s="201">
        <v>165.94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0.28000000000000003</v>
      </c>
      <c r="AV85" s="201">
        <v>0.2</v>
      </c>
      <c r="AW85" s="201">
        <v>0.32</v>
      </c>
      <c r="AX85" s="201">
        <v>0.18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36.409999999999997</v>
      </c>
      <c r="H86" s="201">
        <v>0</v>
      </c>
      <c r="I86" s="201">
        <v>0</v>
      </c>
      <c r="J86" s="201">
        <v>33.33</v>
      </c>
      <c r="K86" s="201">
        <v>222.64</v>
      </c>
      <c r="L86" s="201">
        <v>0.64</v>
      </c>
      <c r="M86" s="201">
        <v>2.34</v>
      </c>
      <c r="N86" s="201">
        <v>1.94</v>
      </c>
      <c r="O86" s="201">
        <v>2.71</v>
      </c>
      <c r="P86" s="201">
        <v>1.1499999999999999</v>
      </c>
      <c r="Q86" s="201">
        <v>0.35</v>
      </c>
      <c r="R86" s="201">
        <v>0.7</v>
      </c>
      <c r="S86" s="201">
        <v>0.43</v>
      </c>
      <c r="T86" s="201">
        <v>0.1</v>
      </c>
      <c r="U86" s="201">
        <v>2.19</v>
      </c>
      <c r="V86" s="201">
        <v>0.16</v>
      </c>
      <c r="W86" s="201">
        <v>0.72</v>
      </c>
      <c r="X86" s="201">
        <v>2.2999999999999998</v>
      </c>
      <c r="Y86" s="201">
        <v>0</v>
      </c>
      <c r="Z86" s="201">
        <v>4.33</v>
      </c>
      <c r="AA86" s="201">
        <v>1.4</v>
      </c>
      <c r="AB86" s="201">
        <v>0</v>
      </c>
      <c r="AC86" s="201">
        <v>0</v>
      </c>
      <c r="AD86" s="201">
        <v>23.26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-34</v>
      </c>
      <c r="AL86" s="201">
        <v>0</v>
      </c>
      <c r="AM86" s="201">
        <v>0</v>
      </c>
      <c r="AN86" s="201">
        <v>0</v>
      </c>
      <c r="AO86" s="201">
        <v>165.94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0.28000000000000003</v>
      </c>
      <c r="AV86" s="201">
        <v>0.2</v>
      </c>
      <c r="AW86" s="201">
        <v>0.28000000000000003</v>
      </c>
      <c r="AX86" s="201">
        <v>0.14000000000000001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33.33</v>
      </c>
      <c r="K87" s="201">
        <v>155.11000000000001</v>
      </c>
      <c r="L87" s="201">
        <v>0.64</v>
      </c>
      <c r="M87" s="201">
        <v>2.34</v>
      </c>
      <c r="N87" s="201">
        <v>1.94</v>
      </c>
      <c r="O87" s="201">
        <v>2.71</v>
      </c>
      <c r="P87" s="201">
        <v>1.1499999999999999</v>
      </c>
      <c r="Q87" s="201">
        <v>0.35</v>
      </c>
      <c r="R87" s="201">
        <v>0.7</v>
      </c>
      <c r="S87" s="201">
        <v>0.43</v>
      </c>
      <c r="T87" s="201">
        <v>0.1</v>
      </c>
      <c r="U87" s="201">
        <v>2.19</v>
      </c>
      <c r="V87" s="201">
        <v>0.16</v>
      </c>
      <c r="W87" s="201">
        <v>0.72</v>
      </c>
      <c r="X87" s="201">
        <v>2.2999999999999998</v>
      </c>
      <c r="Y87" s="201">
        <v>0</v>
      </c>
      <c r="Z87" s="201">
        <v>4.33</v>
      </c>
      <c r="AA87" s="201">
        <v>1.4</v>
      </c>
      <c r="AB87" s="201">
        <v>0</v>
      </c>
      <c r="AC87" s="201">
        <v>0</v>
      </c>
      <c r="AD87" s="201">
        <v>23.26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-34</v>
      </c>
      <c r="AL87" s="201">
        <v>0</v>
      </c>
      <c r="AM87" s="201">
        <v>0</v>
      </c>
      <c r="AN87" s="201">
        <v>0</v>
      </c>
      <c r="AO87" s="201">
        <v>165.94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0.28000000000000003</v>
      </c>
      <c r="AV87" s="201">
        <v>0.2</v>
      </c>
      <c r="AW87" s="201">
        <v>0.28999999999999998</v>
      </c>
      <c r="AX87" s="201">
        <v>0.14000000000000001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33.33</v>
      </c>
      <c r="K88" s="201">
        <v>77.930000000000007</v>
      </c>
      <c r="L88" s="201">
        <v>0.64</v>
      </c>
      <c r="M88" s="201">
        <v>2.34</v>
      </c>
      <c r="N88" s="201">
        <v>1.94</v>
      </c>
      <c r="O88" s="201">
        <v>2.71</v>
      </c>
      <c r="P88" s="201">
        <v>1.1499999999999999</v>
      </c>
      <c r="Q88" s="201">
        <v>0.35</v>
      </c>
      <c r="R88" s="201">
        <v>0.7</v>
      </c>
      <c r="S88" s="201">
        <v>0.43</v>
      </c>
      <c r="T88" s="201">
        <v>0.1</v>
      </c>
      <c r="U88" s="201">
        <v>2.19</v>
      </c>
      <c r="V88" s="201">
        <v>0.16</v>
      </c>
      <c r="W88" s="201">
        <v>0.72</v>
      </c>
      <c r="X88" s="201">
        <v>2.2999999999999998</v>
      </c>
      <c r="Y88" s="201">
        <v>0</v>
      </c>
      <c r="Z88" s="201">
        <v>4.33</v>
      </c>
      <c r="AA88" s="201">
        <v>1.4</v>
      </c>
      <c r="AB88" s="201">
        <v>0</v>
      </c>
      <c r="AC88" s="201">
        <v>0</v>
      </c>
      <c r="AD88" s="201">
        <v>23.26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-34</v>
      </c>
      <c r="AL88" s="201">
        <v>0</v>
      </c>
      <c r="AM88" s="201">
        <v>0</v>
      </c>
      <c r="AN88" s="201">
        <v>0</v>
      </c>
      <c r="AO88" s="201">
        <v>165.94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0.28000000000000003</v>
      </c>
      <c r="AV88" s="201">
        <v>0.2</v>
      </c>
      <c r="AW88" s="201">
        <v>0.32</v>
      </c>
      <c r="AX88" s="201">
        <v>0.14000000000000001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36.409999999999997</v>
      </c>
      <c r="H89" s="201">
        <v>0</v>
      </c>
      <c r="I89" s="201">
        <v>0</v>
      </c>
      <c r="J89" s="201">
        <v>33.33</v>
      </c>
      <c r="K89" s="201">
        <v>18.07</v>
      </c>
      <c r="L89" s="201">
        <v>1.47</v>
      </c>
      <c r="M89" s="201">
        <v>2.34</v>
      </c>
      <c r="N89" s="201">
        <v>1.94</v>
      </c>
      <c r="O89" s="201">
        <v>2.71</v>
      </c>
      <c r="P89" s="201">
        <v>1.1499999999999999</v>
      </c>
      <c r="Q89" s="201">
        <v>0.35</v>
      </c>
      <c r="R89" s="201">
        <v>0.7</v>
      </c>
      <c r="S89" s="201">
        <v>0.43</v>
      </c>
      <c r="T89" s="201">
        <v>0.1</v>
      </c>
      <c r="U89" s="201">
        <v>2.19</v>
      </c>
      <c r="V89" s="201">
        <v>0.26</v>
      </c>
      <c r="W89" s="201">
        <v>0.72</v>
      </c>
      <c r="X89" s="201">
        <v>2.2999999999999998</v>
      </c>
      <c r="Y89" s="201">
        <v>0</v>
      </c>
      <c r="Z89" s="201">
        <v>4.33</v>
      </c>
      <c r="AA89" s="201">
        <v>1.4</v>
      </c>
      <c r="AB89" s="201">
        <v>0</v>
      </c>
      <c r="AC89" s="201">
        <v>0</v>
      </c>
      <c r="AD89" s="201">
        <v>23.26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-34</v>
      </c>
      <c r="AL89" s="201">
        <v>0</v>
      </c>
      <c r="AM89" s="201">
        <v>0</v>
      </c>
      <c r="AN89" s="201">
        <v>0</v>
      </c>
      <c r="AO89" s="201">
        <v>165.94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0.28000000000000003</v>
      </c>
      <c r="AV89" s="201">
        <v>0.2</v>
      </c>
      <c r="AW89" s="201">
        <v>0.32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28.51</v>
      </c>
      <c r="E90" s="201">
        <v>0</v>
      </c>
      <c r="F90" s="201">
        <v>0</v>
      </c>
      <c r="G90" s="201">
        <v>36.409999999999997</v>
      </c>
      <c r="H90" s="201">
        <v>0</v>
      </c>
      <c r="I90" s="201">
        <v>0</v>
      </c>
      <c r="J90" s="201">
        <v>33.33</v>
      </c>
      <c r="K90" s="201">
        <v>18.07</v>
      </c>
      <c r="L90" s="201">
        <v>0.64</v>
      </c>
      <c r="M90" s="201">
        <v>2.34</v>
      </c>
      <c r="N90" s="201">
        <v>1.94</v>
      </c>
      <c r="O90" s="201">
        <v>2.71</v>
      </c>
      <c r="P90" s="201">
        <v>1.1499999999999999</v>
      </c>
      <c r="Q90" s="201">
        <v>0.35</v>
      </c>
      <c r="R90" s="201">
        <v>0.7</v>
      </c>
      <c r="S90" s="201">
        <v>0.43</v>
      </c>
      <c r="T90" s="201">
        <v>0.1</v>
      </c>
      <c r="U90" s="201">
        <v>2.19</v>
      </c>
      <c r="V90" s="201">
        <v>0.17</v>
      </c>
      <c r="W90" s="201">
        <v>0.72</v>
      </c>
      <c r="X90" s="201">
        <v>2.2999999999999998</v>
      </c>
      <c r="Y90" s="201">
        <v>0</v>
      </c>
      <c r="Z90" s="201">
        <v>4.33</v>
      </c>
      <c r="AA90" s="201">
        <v>1.4</v>
      </c>
      <c r="AB90" s="201">
        <v>0</v>
      </c>
      <c r="AC90" s="201">
        <v>0</v>
      </c>
      <c r="AD90" s="201">
        <v>23.26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-34</v>
      </c>
      <c r="AL90" s="201">
        <v>0</v>
      </c>
      <c r="AM90" s="201">
        <v>0</v>
      </c>
      <c r="AN90" s="201">
        <v>0</v>
      </c>
      <c r="AO90" s="201">
        <v>165.94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0.28000000000000003</v>
      </c>
      <c r="AV90" s="201">
        <v>0.2</v>
      </c>
      <c r="AW90" s="201">
        <v>0.32</v>
      </c>
      <c r="AX90" s="201">
        <v>0.18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36.409999999999997</v>
      </c>
      <c r="H91" s="201">
        <v>0</v>
      </c>
      <c r="I91" s="201">
        <v>0</v>
      </c>
      <c r="J91" s="201">
        <v>33.33</v>
      </c>
      <c r="K91" s="201">
        <v>77.930000000000007</v>
      </c>
      <c r="L91" s="201">
        <v>0.64</v>
      </c>
      <c r="M91" s="201">
        <v>2.34</v>
      </c>
      <c r="N91" s="201">
        <v>1.94</v>
      </c>
      <c r="O91" s="201">
        <v>2.71</v>
      </c>
      <c r="P91" s="201">
        <v>1.1499999999999999</v>
      </c>
      <c r="Q91" s="201">
        <v>0.35</v>
      </c>
      <c r="R91" s="201">
        <v>0.7</v>
      </c>
      <c r="S91" s="201">
        <v>0.43</v>
      </c>
      <c r="T91" s="201">
        <v>0.1</v>
      </c>
      <c r="U91" s="201">
        <v>2.19</v>
      </c>
      <c r="V91" s="201">
        <v>0.17</v>
      </c>
      <c r="W91" s="201">
        <v>0.72</v>
      </c>
      <c r="X91" s="201">
        <v>2.2999999999999998</v>
      </c>
      <c r="Y91" s="201">
        <v>0</v>
      </c>
      <c r="Z91" s="201">
        <v>4.33</v>
      </c>
      <c r="AA91" s="201">
        <v>1.4</v>
      </c>
      <c r="AB91" s="201">
        <v>0</v>
      </c>
      <c r="AC91" s="201">
        <v>0</v>
      </c>
      <c r="AD91" s="201">
        <v>23.26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-34</v>
      </c>
      <c r="AL91" s="201">
        <v>0</v>
      </c>
      <c r="AM91" s="201">
        <v>0</v>
      </c>
      <c r="AN91" s="201">
        <v>0</v>
      </c>
      <c r="AO91" s="201">
        <v>165.94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0.28000000000000003</v>
      </c>
      <c r="AV91" s="201">
        <v>0.2</v>
      </c>
      <c r="AW91" s="201">
        <v>0.32</v>
      </c>
      <c r="AX91" s="201">
        <v>0.21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36.409999999999997</v>
      </c>
      <c r="H92" s="201">
        <v>0</v>
      </c>
      <c r="I92" s="201">
        <v>0</v>
      </c>
      <c r="J92" s="201">
        <v>33.33</v>
      </c>
      <c r="K92" s="201">
        <v>126.17</v>
      </c>
      <c r="L92" s="201">
        <v>0.64</v>
      </c>
      <c r="M92" s="201">
        <v>2.34</v>
      </c>
      <c r="N92" s="201">
        <v>1.94</v>
      </c>
      <c r="O92" s="201">
        <v>2.71</v>
      </c>
      <c r="P92" s="201">
        <v>1.1499999999999999</v>
      </c>
      <c r="Q92" s="201">
        <v>0.35</v>
      </c>
      <c r="R92" s="201">
        <v>0.7</v>
      </c>
      <c r="S92" s="201">
        <v>0.43</v>
      </c>
      <c r="T92" s="201">
        <v>0.1</v>
      </c>
      <c r="U92" s="201">
        <v>2.19</v>
      </c>
      <c r="V92" s="201">
        <v>0.17</v>
      </c>
      <c r="W92" s="201">
        <v>0.72</v>
      </c>
      <c r="X92" s="201">
        <v>2.2999999999999998</v>
      </c>
      <c r="Y92" s="201">
        <v>0</v>
      </c>
      <c r="Z92" s="201">
        <v>4.33</v>
      </c>
      <c r="AA92" s="201">
        <v>1.4</v>
      </c>
      <c r="AB92" s="201">
        <v>0</v>
      </c>
      <c r="AC92" s="201">
        <v>0</v>
      </c>
      <c r="AD92" s="201">
        <v>23.26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-34</v>
      </c>
      <c r="AL92" s="201">
        <v>0</v>
      </c>
      <c r="AM92" s="201">
        <v>0</v>
      </c>
      <c r="AN92" s="201">
        <v>0</v>
      </c>
      <c r="AO92" s="201">
        <v>165.94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0.28000000000000003</v>
      </c>
      <c r="AV92" s="201">
        <v>0.2</v>
      </c>
      <c r="AW92" s="201">
        <v>0.32</v>
      </c>
      <c r="AX92" s="201">
        <v>0.22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36.409999999999997</v>
      </c>
      <c r="H93" s="201">
        <v>0</v>
      </c>
      <c r="I93" s="201">
        <v>0</v>
      </c>
      <c r="J93" s="201">
        <v>33.33</v>
      </c>
      <c r="K93" s="201">
        <v>212.99</v>
      </c>
      <c r="L93" s="201">
        <v>0.64</v>
      </c>
      <c r="M93" s="201">
        <v>2.34</v>
      </c>
      <c r="N93" s="201">
        <v>1.94</v>
      </c>
      <c r="O93" s="201">
        <v>2.71</v>
      </c>
      <c r="P93" s="201">
        <v>1.1499999999999999</v>
      </c>
      <c r="Q93" s="201">
        <v>0.35</v>
      </c>
      <c r="R93" s="201">
        <v>0.7</v>
      </c>
      <c r="S93" s="201">
        <v>0.43</v>
      </c>
      <c r="T93" s="201">
        <v>0.1</v>
      </c>
      <c r="U93" s="201">
        <v>2.19</v>
      </c>
      <c r="V93" s="201">
        <v>0.17</v>
      </c>
      <c r="W93" s="201">
        <v>0.72</v>
      </c>
      <c r="X93" s="201">
        <v>2.2999999999999998</v>
      </c>
      <c r="Y93" s="201">
        <v>0</v>
      </c>
      <c r="Z93" s="201">
        <v>4.33</v>
      </c>
      <c r="AA93" s="201">
        <v>1.4</v>
      </c>
      <c r="AB93" s="201">
        <v>0</v>
      </c>
      <c r="AC93" s="201">
        <v>0</v>
      </c>
      <c r="AD93" s="201">
        <v>23.26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-34</v>
      </c>
      <c r="AL93" s="201">
        <v>0</v>
      </c>
      <c r="AM93" s="201">
        <v>0</v>
      </c>
      <c r="AN93" s="201">
        <v>0</v>
      </c>
      <c r="AO93" s="201">
        <v>165.94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0.28000000000000003</v>
      </c>
      <c r="AV93" s="201">
        <v>0.2</v>
      </c>
      <c r="AW93" s="201">
        <v>0.32</v>
      </c>
      <c r="AX93" s="201">
        <v>0.18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36.409999999999997</v>
      </c>
      <c r="H94" s="201">
        <v>0</v>
      </c>
      <c r="I94" s="201">
        <v>0</v>
      </c>
      <c r="J94" s="201">
        <v>33.33</v>
      </c>
      <c r="K94" s="201">
        <v>241.93</v>
      </c>
      <c r="L94" s="201">
        <v>0.64</v>
      </c>
      <c r="M94" s="201">
        <v>2.34</v>
      </c>
      <c r="N94" s="201">
        <v>1.94</v>
      </c>
      <c r="O94" s="201">
        <v>2.71</v>
      </c>
      <c r="P94" s="201">
        <v>1.1499999999999999</v>
      </c>
      <c r="Q94" s="201">
        <v>0.35</v>
      </c>
      <c r="R94" s="201">
        <v>0.7</v>
      </c>
      <c r="S94" s="201">
        <v>0.43</v>
      </c>
      <c r="T94" s="201">
        <v>0.1</v>
      </c>
      <c r="U94" s="201">
        <v>2.19</v>
      </c>
      <c r="V94" s="201">
        <v>0.17</v>
      </c>
      <c r="W94" s="201">
        <v>0.72</v>
      </c>
      <c r="X94" s="201">
        <v>2.2999999999999998</v>
      </c>
      <c r="Y94" s="201">
        <v>0</v>
      </c>
      <c r="Z94" s="201">
        <v>4.33</v>
      </c>
      <c r="AA94" s="201">
        <v>1.4</v>
      </c>
      <c r="AB94" s="201">
        <v>0</v>
      </c>
      <c r="AC94" s="201">
        <v>0</v>
      </c>
      <c r="AD94" s="201">
        <v>23.26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-34</v>
      </c>
      <c r="AL94" s="201">
        <v>0</v>
      </c>
      <c r="AM94" s="201">
        <v>0</v>
      </c>
      <c r="AN94" s="201">
        <v>0</v>
      </c>
      <c r="AO94" s="201">
        <v>165.94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0.28000000000000003</v>
      </c>
      <c r="AV94" s="201">
        <v>0.2</v>
      </c>
      <c r="AW94" s="201">
        <v>0.32</v>
      </c>
      <c r="AX94" s="201">
        <v>0.14000000000000001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36.409999999999997</v>
      </c>
      <c r="H95" s="201">
        <v>0</v>
      </c>
      <c r="I95" s="201">
        <v>0</v>
      </c>
      <c r="J95" s="201">
        <v>33.33</v>
      </c>
      <c r="K95" s="201">
        <v>203.34</v>
      </c>
      <c r="L95" s="201">
        <v>0.64</v>
      </c>
      <c r="M95" s="201">
        <v>2.34</v>
      </c>
      <c r="N95" s="201">
        <v>1.94</v>
      </c>
      <c r="O95" s="201">
        <v>2.71</v>
      </c>
      <c r="P95" s="201">
        <v>1.1499999999999999</v>
      </c>
      <c r="Q95" s="201">
        <v>0.35</v>
      </c>
      <c r="R95" s="201">
        <v>0.7</v>
      </c>
      <c r="S95" s="201">
        <v>0.43</v>
      </c>
      <c r="T95" s="201">
        <v>0.1</v>
      </c>
      <c r="U95" s="201">
        <v>2.19</v>
      </c>
      <c r="V95" s="201">
        <v>0.17</v>
      </c>
      <c r="W95" s="201">
        <v>0.72</v>
      </c>
      <c r="X95" s="201">
        <v>2.2999999999999998</v>
      </c>
      <c r="Y95" s="201">
        <v>0</v>
      </c>
      <c r="Z95" s="201">
        <v>4.33</v>
      </c>
      <c r="AA95" s="201">
        <v>1.4</v>
      </c>
      <c r="AB95" s="201">
        <v>0</v>
      </c>
      <c r="AC95" s="201">
        <v>0</v>
      </c>
      <c r="AD95" s="201">
        <v>23.26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-34</v>
      </c>
      <c r="AL95" s="201">
        <v>0</v>
      </c>
      <c r="AM95" s="201">
        <v>0</v>
      </c>
      <c r="AN95" s="201">
        <v>0</v>
      </c>
      <c r="AO95" s="201">
        <v>165.94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0.28000000000000003</v>
      </c>
      <c r="AV95" s="201">
        <v>0.2</v>
      </c>
      <c r="AW95" s="201">
        <v>0.32</v>
      </c>
      <c r="AX95" s="201">
        <v>0.14000000000000001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36.409999999999997</v>
      </c>
      <c r="H96" s="201">
        <v>0</v>
      </c>
      <c r="I96" s="201">
        <v>0</v>
      </c>
      <c r="J96" s="201">
        <v>33.33</v>
      </c>
      <c r="K96" s="201">
        <v>174.4</v>
      </c>
      <c r="L96" s="201">
        <v>0.64</v>
      </c>
      <c r="M96" s="201">
        <v>2.34</v>
      </c>
      <c r="N96" s="201">
        <v>1.94</v>
      </c>
      <c r="O96" s="201">
        <v>2.71</v>
      </c>
      <c r="P96" s="201">
        <v>1.1499999999999999</v>
      </c>
      <c r="Q96" s="201">
        <v>0.35</v>
      </c>
      <c r="R96" s="201">
        <v>0.7</v>
      </c>
      <c r="S96" s="201">
        <v>0.43</v>
      </c>
      <c r="T96" s="201">
        <v>0.1</v>
      </c>
      <c r="U96" s="201">
        <v>2.19</v>
      </c>
      <c r="V96" s="201">
        <v>0.17</v>
      </c>
      <c r="W96" s="201">
        <v>0.72</v>
      </c>
      <c r="X96" s="201">
        <v>2.2999999999999998</v>
      </c>
      <c r="Y96" s="201">
        <v>0</v>
      </c>
      <c r="Z96" s="201">
        <v>4.33</v>
      </c>
      <c r="AA96" s="201">
        <v>1.4</v>
      </c>
      <c r="AB96" s="201">
        <v>0</v>
      </c>
      <c r="AC96" s="201">
        <v>0</v>
      </c>
      <c r="AD96" s="201">
        <v>23.26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-34</v>
      </c>
      <c r="AL96" s="201">
        <v>0</v>
      </c>
      <c r="AM96" s="201">
        <v>0</v>
      </c>
      <c r="AN96" s="201">
        <v>0</v>
      </c>
      <c r="AO96" s="201">
        <v>165.94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0.28000000000000003</v>
      </c>
      <c r="AV96" s="201">
        <v>0.2</v>
      </c>
      <c r="AW96" s="201">
        <v>0.32</v>
      </c>
      <c r="AX96" s="201">
        <v>0.09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36.409999999999997</v>
      </c>
      <c r="H97" s="201">
        <v>0</v>
      </c>
      <c r="I97" s="201">
        <v>0</v>
      </c>
      <c r="J97" s="201">
        <v>33.33</v>
      </c>
      <c r="K97" s="201">
        <v>165.35</v>
      </c>
      <c r="L97" s="201">
        <v>0.64</v>
      </c>
      <c r="M97" s="201">
        <v>2.34</v>
      </c>
      <c r="N97" s="201">
        <v>1.94</v>
      </c>
      <c r="O97" s="201">
        <v>2.71</v>
      </c>
      <c r="P97" s="201">
        <v>1.1499999999999999</v>
      </c>
      <c r="Q97" s="201">
        <v>0.35</v>
      </c>
      <c r="R97" s="201">
        <v>0.7</v>
      </c>
      <c r="S97" s="201">
        <v>0.43</v>
      </c>
      <c r="T97" s="201">
        <v>0.1</v>
      </c>
      <c r="U97" s="201">
        <v>2.19</v>
      </c>
      <c r="V97" s="201">
        <v>0.17</v>
      </c>
      <c r="W97" s="201">
        <v>0.72</v>
      </c>
      <c r="X97" s="201">
        <v>2.2999999999999998</v>
      </c>
      <c r="Y97" s="201">
        <v>0</v>
      </c>
      <c r="Z97" s="201">
        <v>4.33</v>
      </c>
      <c r="AA97" s="201">
        <v>1.4</v>
      </c>
      <c r="AB97" s="201">
        <v>0</v>
      </c>
      <c r="AC97" s="201">
        <v>0</v>
      </c>
      <c r="AD97" s="201">
        <v>23.26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-22.55</v>
      </c>
      <c r="AL97" s="201">
        <v>0</v>
      </c>
      <c r="AM97" s="201">
        <v>0</v>
      </c>
      <c r="AN97" s="201">
        <v>0</v>
      </c>
      <c r="AO97" s="201">
        <v>165.94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0.28000000000000003</v>
      </c>
      <c r="AV97" s="201">
        <v>0.2</v>
      </c>
      <c r="AW97" s="201">
        <v>0.25</v>
      </c>
      <c r="AX97" s="201">
        <v>0.06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36.409999999999997</v>
      </c>
      <c r="H98" s="201">
        <v>0</v>
      </c>
      <c r="I98" s="201">
        <v>0</v>
      </c>
      <c r="J98" s="201">
        <v>33.33</v>
      </c>
      <c r="K98" s="201">
        <v>145.46</v>
      </c>
      <c r="L98" s="201">
        <v>0.64</v>
      </c>
      <c r="M98" s="201">
        <v>2.34</v>
      </c>
      <c r="N98" s="201">
        <v>1.94</v>
      </c>
      <c r="O98" s="201">
        <v>2.71</v>
      </c>
      <c r="P98" s="201">
        <v>1.1499999999999999</v>
      </c>
      <c r="Q98" s="201">
        <v>0.35</v>
      </c>
      <c r="R98" s="201">
        <v>0.7</v>
      </c>
      <c r="S98" s="201">
        <v>0.43</v>
      </c>
      <c r="T98" s="201">
        <v>0.1</v>
      </c>
      <c r="U98" s="201">
        <v>2.19</v>
      </c>
      <c r="V98" s="201">
        <v>0.17</v>
      </c>
      <c r="W98" s="201">
        <v>0.72</v>
      </c>
      <c r="X98" s="201">
        <v>2.2999999999999998</v>
      </c>
      <c r="Y98" s="201">
        <v>0</v>
      </c>
      <c r="Z98" s="201">
        <v>4.33</v>
      </c>
      <c r="AA98" s="201">
        <v>1.4</v>
      </c>
      <c r="AB98" s="201">
        <v>0</v>
      </c>
      <c r="AC98" s="201">
        <v>0</v>
      </c>
      <c r="AD98" s="201">
        <v>23.26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-22.55</v>
      </c>
      <c r="AL98" s="201">
        <v>0</v>
      </c>
      <c r="AM98" s="201">
        <v>0</v>
      </c>
      <c r="AN98" s="201">
        <v>0</v>
      </c>
      <c r="AO98" s="201">
        <v>165.94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0.28000000000000003</v>
      </c>
      <c r="AV98" s="201">
        <v>0.2</v>
      </c>
      <c r="AW98" s="201">
        <v>0.17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0.53151499999999974</v>
      </c>
      <c r="E99">
        <f t="shared" si="0"/>
        <v>0</v>
      </c>
      <c r="F99">
        <f t="shared" si="0"/>
        <v>0</v>
      </c>
      <c r="G99">
        <f t="shared" si="0"/>
        <v>0.86783999999999828</v>
      </c>
      <c r="H99">
        <f t="shared" si="0"/>
        <v>0</v>
      </c>
      <c r="I99">
        <f t="shared" si="0"/>
        <v>0</v>
      </c>
      <c r="J99">
        <f t="shared" si="0"/>
        <v>0.82431249999999989</v>
      </c>
      <c r="K99">
        <f t="shared" si="0"/>
        <v>4.4623625000000002</v>
      </c>
      <c r="L99">
        <f t="shared" si="0"/>
        <v>0.10057999999999986</v>
      </c>
      <c r="M99">
        <f t="shared" si="0"/>
        <v>9.5957499999999793E-2</v>
      </c>
      <c r="N99">
        <f t="shared" si="0"/>
        <v>8.038499999999997E-2</v>
      </c>
      <c r="O99">
        <f t="shared" si="0"/>
        <v>7.5049999999999936E-2</v>
      </c>
      <c r="P99">
        <f t="shared" si="0"/>
        <v>2.7600000000000045E-2</v>
      </c>
      <c r="Q99">
        <f t="shared" si="0"/>
        <v>5.3554999999999957E-2</v>
      </c>
      <c r="R99">
        <f t="shared" si="0"/>
        <v>8.8917499999999941E-2</v>
      </c>
      <c r="S99">
        <f t="shared" si="0"/>
        <v>6.5347500000000017E-2</v>
      </c>
      <c r="T99">
        <f t="shared" si="0"/>
        <v>6.9175000000000139E-3</v>
      </c>
      <c r="U99">
        <f t="shared" si="0"/>
        <v>5.2559999999999961E-2</v>
      </c>
      <c r="V99">
        <f t="shared" si="0"/>
        <v>5.0025000000000061E-3</v>
      </c>
      <c r="W99">
        <f t="shared" si="0"/>
        <v>8.5842500000000266E-2</v>
      </c>
      <c r="X99">
        <f t="shared" si="0"/>
        <v>0.25520499999999968</v>
      </c>
      <c r="Y99">
        <f t="shared" si="0"/>
        <v>0</v>
      </c>
      <c r="Z99">
        <f t="shared" si="0"/>
        <v>0.59057249999999939</v>
      </c>
      <c r="AA99">
        <f t="shared" si="0"/>
        <v>0.23433499999999968</v>
      </c>
      <c r="AB99">
        <f t="shared" si="0"/>
        <v>0</v>
      </c>
      <c r="AC99">
        <f t="shared" si="0"/>
        <v>2.2324999999999987E-2</v>
      </c>
      <c r="AD99">
        <f t="shared" si="0"/>
        <v>0.55824000000000029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-0.75521250000000018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3.7686600000000046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3.1807500000000002E-2</v>
      </c>
      <c r="AV99">
        <f t="shared" si="1"/>
        <v>4.7999999999999909E-3</v>
      </c>
      <c r="AW99">
        <f t="shared" si="1"/>
        <v>1.8250000000000007E-3</v>
      </c>
      <c r="AX99">
        <f t="shared" si="1"/>
        <v>1.4474999999999996E-3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45405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49</v>
      </c>
      <c r="C3" s="102">
        <f>'IDT-1 Calculation'!DG3</f>
        <v>-20.745000000000001</v>
      </c>
      <c r="D3" s="102">
        <f>'IDT-1 Calculation'!DH3</f>
        <v>0</v>
      </c>
      <c r="E3" s="102">
        <f>'IDT-1 Calculation'!DI3</f>
        <v>0</v>
      </c>
      <c r="F3" s="102">
        <f>'IDT-1 Calculation'!DJ3</f>
        <v>-28.254999999999999</v>
      </c>
      <c r="G3" s="103">
        <f>SUM(B3:F3)</f>
        <v>0</v>
      </c>
    </row>
    <row r="4" spans="1:7">
      <c r="A4" s="98" t="s">
        <v>46</v>
      </c>
      <c r="B4" s="94">
        <f>'IDT-1 Calculation'!DF4</f>
        <v>23</v>
      </c>
      <c r="C4" s="94">
        <f>'IDT-1 Calculation'!DG4</f>
        <v>-9.7370000000000001</v>
      </c>
      <c r="D4" s="94">
        <f>'IDT-1 Calculation'!DH4</f>
        <v>0</v>
      </c>
      <c r="E4" s="94">
        <f>'IDT-1 Calculation'!DI4</f>
        <v>0</v>
      </c>
      <c r="F4" s="94">
        <f>'IDT-1 Calculation'!DJ4</f>
        <v>-13.263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9</v>
      </c>
      <c r="C82" s="94">
        <f>'IDT-1 Calculation'!DG82</f>
        <v>-3.81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-5.19</v>
      </c>
      <c r="G82" s="99">
        <f t="shared" si="1"/>
        <v>0</v>
      </c>
    </row>
    <row r="83" spans="1:7">
      <c r="A83" s="98" t="s">
        <v>125</v>
      </c>
      <c r="B83" s="94">
        <f>'IDT-1 Calculation'!DF83</f>
        <v>15</v>
      </c>
      <c r="C83" s="94">
        <f>'IDT-1 Calculation'!DG83</f>
        <v>-6.35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-8.65</v>
      </c>
      <c r="G83" s="99">
        <f t="shared" si="1"/>
        <v>0</v>
      </c>
    </row>
    <row r="84" spans="1:7">
      <c r="A84" s="98" t="s">
        <v>126</v>
      </c>
      <c r="B84" s="94">
        <f>'IDT-1 Calculation'!DF84</f>
        <v>11</v>
      </c>
      <c r="C84" s="94">
        <f>'IDT-1 Calculation'!DG84</f>
        <v>-4.657</v>
      </c>
      <c r="D84" s="94">
        <f>'IDT-1 Calculation'!DH84</f>
        <v>0</v>
      </c>
      <c r="E84" s="94">
        <f>'IDT-1 Calculation'!DI84</f>
        <v>0</v>
      </c>
      <c r="F84" s="94">
        <f>'IDT-1 Calculation'!DJ84</f>
        <v>-6.343</v>
      </c>
      <c r="G84" s="99">
        <f t="shared" si="1"/>
        <v>0</v>
      </c>
    </row>
    <row r="85" spans="1:7">
      <c r="A85" s="98" t="s">
        <v>127</v>
      </c>
      <c r="B85" s="94">
        <f>'IDT-1 Calculation'!DF85</f>
        <v>60</v>
      </c>
      <c r="C85" s="94">
        <f>'IDT-1 Calculation'!DG85</f>
        <v>-25.402000000000001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-34.597999999999999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88</v>
      </c>
      <c r="C86" s="94">
        <f>'IDT-1 Calculation'!DG86</f>
        <v>-37.256</v>
      </c>
      <c r="D86" s="94">
        <f>'IDT-1 Calculation'!DH86</f>
        <v>0</v>
      </c>
      <c r="E86" s="94">
        <f>'IDT-1 Calculation'!DI86</f>
        <v>0</v>
      </c>
      <c r="F86" s="94">
        <f>'IDT-1 Calculation'!DJ86</f>
        <v>-50.744</v>
      </c>
      <c r="G86" s="99">
        <f t="shared" si="1"/>
        <v>0</v>
      </c>
    </row>
    <row r="87" spans="1:7">
      <c r="A87" s="98" t="s">
        <v>129</v>
      </c>
      <c r="B87" s="94">
        <f>'IDT-1 Calculation'!DF87</f>
        <v>88</v>
      </c>
      <c r="C87" s="94">
        <f>'IDT-1 Calculation'!DG87</f>
        <v>-37.256</v>
      </c>
      <c r="D87" s="94">
        <f>'IDT-1 Calculation'!DH87</f>
        <v>0</v>
      </c>
      <c r="E87" s="94">
        <f>'IDT-1 Calculation'!DI87</f>
        <v>0</v>
      </c>
      <c r="F87" s="94">
        <f>'IDT-1 Calculation'!DJ87</f>
        <v>-50.744</v>
      </c>
      <c r="G87" s="99">
        <f t="shared" si="1"/>
        <v>0</v>
      </c>
    </row>
    <row r="88" spans="1:7">
      <c r="A88" s="98" t="s">
        <v>130</v>
      </c>
      <c r="B88" s="94">
        <f>'IDT-1 Calculation'!DF88</f>
        <v>99</v>
      </c>
      <c r="C88" s="94">
        <f>'IDT-1 Calculation'!DG88</f>
        <v>-41.912999999999997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-57.087000000000003</v>
      </c>
      <c r="G88" s="99">
        <f t="shared" si="1"/>
        <v>0</v>
      </c>
    </row>
    <row r="89" spans="1:7">
      <c r="A89" s="98" t="s">
        <v>131</v>
      </c>
      <c r="B89" s="94">
        <f>'IDT-1 Calculation'!DF89</f>
        <v>96</v>
      </c>
      <c r="C89" s="94">
        <f>'IDT-1 Calculation'!DG89</f>
        <v>-40.643000000000001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-55.356999999999999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76</v>
      </c>
      <c r="C90" s="94">
        <f>'IDT-1 Calculation'!DG90</f>
        <v>-32.176000000000002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-43.823999999999998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92</v>
      </c>
      <c r="C91" s="94">
        <f>'IDT-1 Calculation'!DG91</f>
        <v>-38.948999999999998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-53.051000000000002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115</v>
      </c>
      <c r="C92" s="94">
        <f>'IDT-1 Calculation'!DG92</f>
        <v>-48.686999999999998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-66.313000000000002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153</v>
      </c>
      <c r="C93" s="94">
        <f>'IDT-1 Calculation'!DG93</f>
        <v>-45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-108</v>
      </c>
      <c r="G93" s="99">
        <f t="shared" si="1"/>
        <v>0</v>
      </c>
    </row>
    <row r="94" spans="1:7">
      <c r="A94" s="98" t="s">
        <v>136</v>
      </c>
      <c r="B94" s="94">
        <f>'IDT-1 Calculation'!DF94</f>
        <v>223</v>
      </c>
      <c r="C94" s="94">
        <f>'IDT-1 Calculation'!DG94</f>
        <v>-25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-198</v>
      </c>
      <c r="G94" s="99">
        <f t="shared" si="1"/>
        <v>0</v>
      </c>
    </row>
    <row r="95" spans="1:7">
      <c r="A95" s="98" t="s">
        <v>137</v>
      </c>
      <c r="B95" s="94">
        <f>'IDT-1 Calculation'!DF95</f>
        <v>217.83699999999999</v>
      </c>
      <c r="C95" s="94">
        <f>'IDT-1 Calculation'!DG95</f>
        <v>-10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-207.83699999999999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191.285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-191.285</v>
      </c>
      <c r="G96" s="99">
        <f t="shared" si="1"/>
        <v>0</v>
      </c>
    </row>
    <row r="97" spans="1:7">
      <c r="A97" s="98" t="s">
        <v>139</v>
      </c>
      <c r="B97" s="94">
        <f>'IDT-1 Calculation'!DF97</f>
        <v>186.351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-186.351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186.81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-186.81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0.49482074999999998</v>
      </c>
      <c r="C99" s="110">
        <f>SUM(C3:C98)/4000</f>
        <v>-0.10689525000000002</v>
      </c>
      <c r="D99" s="110">
        <f>SUM(D3:D98)/4000</f>
        <v>0</v>
      </c>
      <c r="E99" s="110">
        <f>SUM(E3:E98)/4000</f>
        <v>0</v>
      </c>
      <c r="F99" s="110">
        <f>SUM(F3:F98)/4000</f>
        <v>-0.38792549999999992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10.4</v>
      </c>
      <c r="E3" s="201">
        <v>0</v>
      </c>
      <c r="F3" s="201">
        <v>0</v>
      </c>
      <c r="G3" s="201">
        <v>16.82</v>
      </c>
      <c r="H3" s="201">
        <v>0</v>
      </c>
      <c r="I3" s="201">
        <v>0</v>
      </c>
      <c r="J3" s="201">
        <v>16.420000000000002</v>
      </c>
      <c r="K3" s="201">
        <v>5.8</v>
      </c>
      <c r="L3" s="201">
        <v>2.3199999999999998</v>
      </c>
      <c r="M3" s="201">
        <v>0</v>
      </c>
      <c r="N3" s="201">
        <v>1.06</v>
      </c>
      <c r="O3" s="201">
        <v>1.79</v>
      </c>
      <c r="P3" s="201">
        <v>2.4500000000000002</v>
      </c>
      <c r="Q3" s="201">
        <v>0.2</v>
      </c>
      <c r="R3" s="201">
        <v>0.38</v>
      </c>
      <c r="S3" s="201">
        <v>0.24</v>
      </c>
      <c r="T3" s="201">
        <v>0</v>
      </c>
      <c r="U3" s="201">
        <v>8.0500000000000007</v>
      </c>
      <c r="V3" s="201">
        <v>0.09</v>
      </c>
      <c r="W3" s="201">
        <v>0.42</v>
      </c>
      <c r="X3" s="201">
        <v>1.33</v>
      </c>
      <c r="Y3" s="201">
        <v>0</v>
      </c>
      <c r="Z3" s="201">
        <v>2.5</v>
      </c>
      <c r="AA3" s="201">
        <v>0.81</v>
      </c>
      <c r="AB3" s="201">
        <v>0</v>
      </c>
      <c r="AC3" s="201">
        <v>0.35</v>
      </c>
      <c r="AD3" s="201">
        <v>12.73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178.2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10.4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16.420000000000002</v>
      </c>
      <c r="K4" s="201">
        <v>5.8</v>
      </c>
      <c r="L4" s="201">
        <v>2.3199999999999998</v>
      </c>
      <c r="M4" s="201">
        <v>0</v>
      </c>
      <c r="N4" s="201">
        <v>1.06</v>
      </c>
      <c r="O4" s="201">
        <v>1.79</v>
      </c>
      <c r="P4" s="201">
        <v>2.4500000000000002</v>
      </c>
      <c r="Q4" s="201">
        <v>0.2</v>
      </c>
      <c r="R4" s="201">
        <v>0.38</v>
      </c>
      <c r="S4" s="201">
        <v>0.24</v>
      </c>
      <c r="T4" s="201">
        <v>0</v>
      </c>
      <c r="U4" s="201">
        <v>8.0500000000000007</v>
      </c>
      <c r="V4" s="201">
        <v>0.09</v>
      </c>
      <c r="W4" s="201">
        <v>0.42</v>
      </c>
      <c r="X4" s="201">
        <v>1.33</v>
      </c>
      <c r="Y4" s="201">
        <v>0</v>
      </c>
      <c r="Z4" s="201">
        <v>2.5</v>
      </c>
      <c r="AA4" s="201">
        <v>0.81</v>
      </c>
      <c r="AB4" s="201">
        <v>0</v>
      </c>
      <c r="AC4" s="201">
        <v>0.35</v>
      </c>
      <c r="AD4" s="201">
        <v>12.73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178.2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10.4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16.420000000000002</v>
      </c>
      <c r="K5" s="201">
        <v>5.79</v>
      </c>
      <c r="L5" s="201">
        <v>2.3199999999999998</v>
      </c>
      <c r="M5" s="201">
        <v>0</v>
      </c>
      <c r="N5" s="201">
        <v>1.06</v>
      </c>
      <c r="O5" s="201">
        <v>1.79</v>
      </c>
      <c r="P5" s="201">
        <v>2.4500000000000002</v>
      </c>
      <c r="Q5" s="201">
        <v>0.2</v>
      </c>
      <c r="R5" s="201">
        <v>0.38</v>
      </c>
      <c r="S5" s="201">
        <v>0.24</v>
      </c>
      <c r="T5" s="201">
        <v>0</v>
      </c>
      <c r="U5" s="201">
        <v>8.0500000000000007</v>
      </c>
      <c r="V5" s="201">
        <v>0.09</v>
      </c>
      <c r="W5" s="201">
        <v>0.42</v>
      </c>
      <c r="X5" s="201">
        <v>1.33</v>
      </c>
      <c r="Y5" s="201">
        <v>0</v>
      </c>
      <c r="Z5" s="201">
        <v>2.5</v>
      </c>
      <c r="AA5" s="201">
        <v>0.81</v>
      </c>
      <c r="AB5" s="201">
        <v>0</v>
      </c>
      <c r="AC5" s="201">
        <v>0.35</v>
      </c>
      <c r="AD5" s="201">
        <v>12.73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178.2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10.4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16.420000000000002</v>
      </c>
      <c r="K6" s="201">
        <v>5.79</v>
      </c>
      <c r="L6" s="201">
        <v>2.3199999999999998</v>
      </c>
      <c r="M6" s="201">
        <v>0</v>
      </c>
      <c r="N6" s="201">
        <v>1.06</v>
      </c>
      <c r="O6" s="201">
        <v>1.79</v>
      </c>
      <c r="P6" s="201">
        <v>2.4500000000000002</v>
      </c>
      <c r="Q6" s="201">
        <v>0.2</v>
      </c>
      <c r="R6" s="201">
        <v>0.38</v>
      </c>
      <c r="S6" s="201">
        <v>0.24</v>
      </c>
      <c r="T6" s="201">
        <v>0</v>
      </c>
      <c r="U6" s="201">
        <v>8.0500000000000007</v>
      </c>
      <c r="V6" s="201">
        <v>0.09</v>
      </c>
      <c r="W6" s="201">
        <v>0.42</v>
      </c>
      <c r="X6" s="201">
        <v>1.33</v>
      </c>
      <c r="Y6" s="201">
        <v>0</v>
      </c>
      <c r="Z6" s="201">
        <v>2.5</v>
      </c>
      <c r="AA6" s="201">
        <v>0.81</v>
      </c>
      <c r="AB6" s="201">
        <v>0</v>
      </c>
      <c r="AC6" s="201">
        <v>0.35</v>
      </c>
      <c r="AD6" s="201">
        <v>12.73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178.2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10.4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16.420000000000002</v>
      </c>
      <c r="K7" s="201">
        <v>5.79</v>
      </c>
      <c r="L7" s="201">
        <v>2.3199999999999998</v>
      </c>
      <c r="M7" s="201">
        <v>0</v>
      </c>
      <c r="N7" s="201">
        <v>1.06</v>
      </c>
      <c r="O7" s="201">
        <v>1.79</v>
      </c>
      <c r="P7" s="201">
        <v>2.4500000000000002</v>
      </c>
      <c r="Q7" s="201">
        <v>0.2</v>
      </c>
      <c r="R7" s="201">
        <v>0.38</v>
      </c>
      <c r="S7" s="201">
        <v>0.24</v>
      </c>
      <c r="T7" s="201">
        <v>0</v>
      </c>
      <c r="U7" s="201">
        <v>8.0500000000000007</v>
      </c>
      <c r="V7" s="201">
        <v>0.09</v>
      </c>
      <c r="W7" s="201">
        <v>0.42</v>
      </c>
      <c r="X7" s="201">
        <v>1.33</v>
      </c>
      <c r="Y7" s="201">
        <v>0</v>
      </c>
      <c r="Z7" s="201">
        <v>2.5</v>
      </c>
      <c r="AA7" s="201">
        <v>0.81</v>
      </c>
      <c r="AB7" s="201">
        <v>0</v>
      </c>
      <c r="AC7" s="201">
        <v>0.35</v>
      </c>
      <c r="AD7" s="201">
        <v>12.73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178.2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10.4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16.420000000000002</v>
      </c>
      <c r="K8" s="201">
        <v>5.79</v>
      </c>
      <c r="L8" s="201">
        <v>2.3199999999999998</v>
      </c>
      <c r="M8" s="201">
        <v>0</v>
      </c>
      <c r="N8" s="201">
        <v>1.06</v>
      </c>
      <c r="O8" s="201">
        <v>1.79</v>
      </c>
      <c r="P8" s="201">
        <v>2.4500000000000002</v>
      </c>
      <c r="Q8" s="201">
        <v>0.2</v>
      </c>
      <c r="R8" s="201">
        <v>0.38</v>
      </c>
      <c r="S8" s="201">
        <v>0.24</v>
      </c>
      <c r="T8" s="201">
        <v>0</v>
      </c>
      <c r="U8" s="201">
        <v>8.0500000000000007</v>
      </c>
      <c r="V8" s="201">
        <v>0.09</v>
      </c>
      <c r="W8" s="201">
        <v>0.42</v>
      </c>
      <c r="X8" s="201">
        <v>1.33</v>
      </c>
      <c r="Y8" s="201">
        <v>0</v>
      </c>
      <c r="Z8" s="201">
        <v>2.5</v>
      </c>
      <c r="AA8" s="201">
        <v>0.81</v>
      </c>
      <c r="AB8" s="201">
        <v>0</v>
      </c>
      <c r="AC8" s="201">
        <v>0.35</v>
      </c>
      <c r="AD8" s="201">
        <v>12.73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178.2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10.4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16.420000000000002</v>
      </c>
      <c r="K9" s="201">
        <v>5.79</v>
      </c>
      <c r="L9" s="201">
        <v>2.3199999999999998</v>
      </c>
      <c r="M9" s="201">
        <v>0</v>
      </c>
      <c r="N9" s="201">
        <v>1.06</v>
      </c>
      <c r="O9" s="201">
        <v>1.79</v>
      </c>
      <c r="P9" s="201">
        <v>2.4500000000000002</v>
      </c>
      <c r="Q9" s="201">
        <v>0.2</v>
      </c>
      <c r="R9" s="201">
        <v>0.38</v>
      </c>
      <c r="S9" s="201">
        <v>0.24</v>
      </c>
      <c r="T9" s="201">
        <v>0</v>
      </c>
      <c r="U9" s="201">
        <v>8.0500000000000007</v>
      </c>
      <c r="V9" s="201">
        <v>0.09</v>
      </c>
      <c r="W9" s="201">
        <v>0.42</v>
      </c>
      <c r="X9" s="201">
        <v>1.33</v>
      </c>
      <c r="Y9" s="201">
        <v>0</v>
      </c>
      <c r="Z9" s="201">
        <v>2.5</v>
      </c>
      <c r="AA9" s="201">
        <v>0.81</v>
      </c>
      <c r="AB9" s="201">
        <v>0</v>
      </c>
      <c r="AC9" s="201">
        <v>0.35</v>
      </c>
      <c r="AD9" s="201">
        <v>12.73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178.2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10.4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16.420000000000002</v>
      </c>
      <c r="K10" s="201">
        <v>5.79</v>
      </c>
      <c r="L10" s="201">
        <v>2.3199999999999998</v>
      </c>
      <c r="M10" s="201">
        <v>0</v>
      </c>
      <c r="N10" s="201">
        <v>1.06</v>
      </c>
      <c r="O10" s="201">
        <v>1.79</v>
      </c>
      <c r="P10" s="201">
        <v>2.4500000000000002</v>
      </c>
      <c r="Q10" s="201">
        <v>0.2</v>
      </c>
      <c r="R10" s="201">
        <v>0.38</v>
      </c>
      <c r="S10" s="201">
        <v>0.24</v>
      </c>
      <c r="T10" s="201">
        <v>0</v>
      </c>
      <c r="U10" s="201">
        <v>8.0500000000000007</v>
      </c>
      <c r="V10" s="201">
        <v>0.09</v>
      </c>
      <c r="W10" s="201">
        <v>0.42</v>
      </c>
      <c r="X10" s="201">
        <v>1.33</v>
      </c>
      <c r="Y10" s="201">
        <v>0</v>
      </c>
      <c r="Z10" s="201">
        <v>2.5</v>
      </c>
      <c r="AA10" s="201">
        <v>0.81</v>
      </c>
      <c r="AB10" s="201">
        <v>0</v>
      </c>
      <c r="AC10" s="201">
        <v>0.35</v>
      </c>
      <c r="AD10" s="201">
        <v>12.73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178.2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10.4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16.420000000000002</v>
      </c>
      <c r="K11" s="201">
        <v>5.8</v>
      </c>
      <c r="L11" s="201">
        <v>2.3199999999999998</v>
      </c>
      <c r="M11" s="201">
        <v>0</v>
      </c>
      <c r="N11" s="201">
        <v>1.06</v>
      </c>
      <c r="O11" s="201">
        <v>1.79</v>
      </c>
      <c r="P11" s="201">
        <v>2.4500000000000002</v>
      </c>
      <c r="Q11" s="201">
        <v>0.2</v>
      </c>
      <c r="R11" s="201">
        <v>0.38</v>
      </c>
      <c r="S11" s="201">
        <v>0.24</v>
      </c>
      <c r="T11" s="201">
        <v>0</v>
      </c>
      <c r="U11" s="201">
        <v>8.0500000000000007</v>
      </c>
      <c r="V11" s="201">
        <v>0.09</v>
      </c>
      <c r="W11" s="201">
        <v>0.42</v>
      </c>
      <c r="X11" s="201">
        <v>1.33</v>
      </c>
      <c r="Y11" s="201">
        <v>0</v>
      </c>
      <c r="Z11" s="201">
        <v>2.5</v>
      </c>
      <c r="AA11" s="201">
        <v>0.81</v>
      </c>
      <c r="AB11" s="201">
        <v>0</v>
      </c>
      <c r="AC11" s="201">
        <v>0.35</v>
      </c>
      <c r="AD11" s="201">
        <v>12.73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178.2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10.4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16.420000000000002</v>
      </c>
      <c r="K12" s="201">
        <v>5.8</v>
      </c>
      <c r="L12" s="201">
        <v>2.3199999999999998</v>
      </c>
      <c r="M12" s="201">
        <v>0</v>
      </c>
      <c r="N12" s="201">
        <v>1.06</v>
      </c>
      <c r="O12" s="201">
        <v>1.79</v>
      </c>
      <c r="P12" s="201">
        <v>2.4500000000000002</v>
      </c>
      <c r="Q12" s="201">
        <v>0.2</v>
      </c>
      <c r="R12" s="201">
        <v>0.38</v>
      </c>
      <c r="S12" s="201">
        <v>0.24</v>
      </c>
      <c r="T12" s="201">
        <v>0</v>
      </c>
      <c r="U12" s="201">
        <v>8.0500000000000007</v>
      </c>
      <c r="V12" s="201">
        <v>0.09</v>
      </c>
      <c r="W12" s="201">
        <v>0.42</v>
      </c>
      <c r="X12" s="201">
        <v>1.33</v>
      </c>
      <c r="Y12" s="201">
        <v>0</v>
      </c>
      <c r="Z12" s="201">
        <v>2.5</v>
      </c>
      <c r="AA12" s="201">
        <v>0.81</v>
      </c>
      <c r="AB12" s="201">
        <v>0</v>
      </c>
      <c r="AC12" s="201">
        <v>0.35</v>
      </c>
      <c r="AD12" s="201">
        <v>12.73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178.2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10.4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16.420000000000002</v>
      </c>
      <c r="K13" s="201">
        <v>36.44</v>
      </c>
      <c r="L13" s="201">
        <v>2.3199999999999998</v>
      </c>
      <c r="M13" s="201">
        <v>0</v>
      </c>
      <c r="N13" s="201">
        <v>1.06</v>
      </c>
      <c r="O13" s="201">
        <v>1.79</v>
      </c>
      <c r="P13" s="201">
        <v>2.4500000000000002</v>
      </c>
      <c r="Q13" s="201">
        <v>2.65</v>
      </c>
      <c r="R13" s="201">
        <v>0.38</v>
      </c>
      <c r="S13" s="201">
        <v>2.85</v>
      </c>
      <c r="T13" s="201">
        <v>0</v>
      </c>
      <c r="U13" s="201">
        <v>8.0500000000000007</v>
      </c>
      <c r="V13" s="201">
        <v>0.09</v>
      </c>
      <c r="W13" s="201">
        <v>0.42</v>
      </c>
      <c r="X13" s="201">
        <v>1.33</v>
      </c>
      <c r="Y13" s="201">
        <v>0</v>
      </c>
      <c r="Z13" s="201">
        <v>2.5</v>
      </c>
      <c r="AA13" s="201">
        <v>1.4</v>
      </c>
      <c r="AB13" s="201">
        <v>0</v>
      </c>
      <c r="AC13" s="201">
        <v>0.35</v>
      </c>
      <c r="AD13" s="201">
        <v>12.73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178.2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10.4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16.420000000000002</v>
      </c>
      <c r="K14" s="201">
        <v>76.89</v>
      </c>
      <c r="L14" s="201">
        <v>2.3199999999999998</v>
      </c>
      <c r="M14" s="201">
        <v>0</v>
      </c>
      <c r="N14" s="201">
        <v>1.06</v>
      </c>
      <c r="O14" s="201">
        <v>1.79</v>
      </c>
      <c r="P14" s="201">
        <v>2.4500000000000002</v>
      </c>
      <c r="Q14" s="201">
        <v>2.65</v>
      </c>
      <c r="R14" s="201">
        <v>0.38</v>
      </c>
      <c r="S14" s="201">
        <v>2.85</v>
      </c>
      <c r="T14" s="201">
        <v>0</v>
      </c>
      <c r="U14" s="201">
        <v>8.0500000000000007</v>
      </c>
      <c r="V14" s="201">
        <v>0.09</v>
      </c>
      <c r="W14" s="201">
        <v>0.42</v>
      </c>
      <c r="X14" s="201">
        <v>1.33</v>
      </c>
      <c r="Y14" s="201">
        <v>0</v>
      </c>
      <c r="Z14" s="201">
        <v>2.5</v>
      </c>
      <c r="AA14" s="201">
        <v>1.4</v>
      </c>
      <c r="AB14" s="201">
        <v>0</v>
      </c>
      <c r="AC14" s="201">
        <v>0.35</v>
      </c>
      <c r="AD14" s="201">
        <v>12.73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2.6</v>
      </c>
      <c r="AL14" s="201">
        <v>0</v>
      </c>
      <c r="AM14" s="201">
        <v>0</v>
      </c>
      <c r="AN14" s="201">
        <v>0</v>
      </c>
      <c r="AO14" s="201">
        <v>178.2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10.4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16.420000000000002</v>
      </c>
      <c r="K15" s="201">
        <v>77.37</v>
      </c>
      <c r="L15" s="201">
        <v>33.020000000000003</v>
      </c>
      <c r="M15" s="201">
        <v>0</v>
      </c>
      <c r="N15" s="201">
        <v>1.06</v>
      </c>
      <c r="O15" s="201">
        <v>1.79</v>
      </c>
      <c r="P15" s="201">
        <v>2.4500000000000002</v>
      </c>
      <c r="Q15" s="201">
        <v>2.65</v>
      </c>
      <c r="R15" s="201">
        <v>0.38</v>
      </c>
      <c r="S15" s="201">
        <v>2.85</v>
      </c>
      <c r="T15" s="201">
        <v>0</v>
      </c>
      <c r="U15" s="201">
        <v>8.0500000000000007</v>
      </c>
      <c r="V15" s="201">
        <v>0.09</v>
      </c>
      <c r="W15" s="201">
        <v>0.42</v>
      </c>
      <c r="X15" s="201">
        <v>1.33</v>
      </c>
      <c r="Y15" s="201">
        <v>0</v>
      </c>
      <c r="Z15" s="201">
        <v>2.5</v>
      </c>
      <c r="AA15" s="201">
        <v>12.3</v>
      </c>
      <c r="AB15" s="201">
        <v>0</v>
      </c>
      <c r="AC15" s="201">
        <v>0.35</v>
      </c>
      <c r="AD15" s="201">
        <v>12.73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178.2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10.4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16.420000000000002</v>
      </c>
      <c r="K16" s="201">
        <v>77.37</v>
      </c>
      <c r="L16" s="201">
        <v>33.020000000000003</v>
      </c>
      <c r="M16" s="201">
        <v>0</v>
      </c>
      <c r="N16" s="201">
        <v>1.06</v>
      </c>
      <c r="O16" s="201">
        <v>1.79</v>
      </c>
      <c r="P16" s="201">
        <v>2.4500000000000002</v>
      </c>
      <c r="Q16" s="201">
        <v>2.65</v>
      </c>
      <c r="R16" s="201">
        <v>0.38</v>
      </c>
      <c r="S16" s="201">
        <v>2.85</v>
      </c>
      <c r="T16" s="201">
        <v>0</v>
      </c>
      <c r="U16" s="201">
        <v>8.0500000000000007</v>
      </c>
      <c r="V16" s="201">
        <v>0.09</v>
      </c>
      <c r="W16" s="201">
        <v>0.42</v>
      </c>
      <c r="X16" s="201">
        <v>1.33</v>
      </c>
      <c r="Y16" s="201">
        <v>0</v>
      </c>
      <c r="Z16" s="201">
        <v>2.5</v>
      </c>
      <c r="AA16" s="201">
        <v>12.3</v>
      </c>
      <c r="AB16" s="201">
        <v>0</v>
      </c>
      <c r="AC16" s="201">
        <v>0.35</v>
      </c>
      <c r="AD16" s="201">
        <v>12.73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178.2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10.4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16.420000000000002</v>
      </c>
      <c r="K17" s="201">
        <v>77.37</v>
      </c>
      <c r="L17" s="201">
        <v>33.020000000000003</v>
      </c>
      <c r="M17" s="201">
        <v>0</v>
      </c>
      <c r="N17" s="201">
        <v>1.06</v>
      </c>
      <c r="O17" s="201">
        <v>1.79</v>
      </c>
      <c r="P17" s="201">
        <v>2.4500000000000002</v>
      </c>
      <c r="Q17" s="201">
        <v>2.65</v>
      </c>
      <c r="R17" s="201">
        <v>0.38</v>
      </c>
      <c r="S17" s="201">
        <v>2.74</v>
      </c>
      <c r="T17" s="201">
        <v>0</v>
      </c>
      <c r="U17" s="201">
        <v>8.0500000000000007</v>
      </c>
      <c r="V17" s="201">
        <v>0.09</v>
      </c>
      <c r="W17" s="201">
        <v>0.42</v>
      </c>
      <c r="X17" s="201">
        <v>1.33</v>
      </c>
      <c r="Y17" s="201">
        <v>0</v>
      </c>
      <c r="Z17" s="201">
        <v>2.5</v>
      </c>
      <c r="AA17" s="201">
        <v>12.3</v>
      </c>
      <c r="AB17" s="201">
        <v>0</v>
      </c>
      <c r="AC17" s="201">
        <v>0.35</v>
      </c>
      <c r="AD17" s="201">
        <v>12.73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10.14</v>
      </c>
      <c r="AL17" s="201">
        <v>0</v>
      </c>
      <c r="AM17" s="201">
        <v>0</v>
      </c>
      <c r="AN17" s="201">
        <v>0</v>
      </c>
      <c r="AO17" s="201">
        <v>178.2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10.4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16.420000000000002</v>
      </c>
      <c r="K18" s="201">
        <v>77.37</v>
      </c>
      <c r="L18" s="201">
        <v>33.020000000000003</v>
      </c>
      <c r="M18" s="201">
        <v>0</v>
      </c>
      <c r="N18" s="201">
        <v>1.06</v>
      </c>
      <c r="O18" s="201">
        <v>1.79</v>
      </c>
      <c r="P18" s="201">
        <v>2.4500000000000002</v>
      </c>
      <c r="Q18" s="201">
        <v>2.65</v>
      </c>
      <c r="R18" s="201">
        <v>0.38</v>
      </c>
      <c r="S18" s="201">
        <v>2.85</v>
      </c>
      <c r="T18" s="201">
        <v>0</v>
      </c>
      <c r="U18" s="201">
        <v>8.0500000000000007</v>
      </c>
      <c r="V18" s="201">
        <v>0.09</v>
      </c>
      <c r="W18" s="201">
        <v>0.42</v>
      </c>
      <c r="X18" s="201">
        <v>1.33</v>
      </c>
      <c r="Y18" s="201">
        <v>0</v>
      </c>
      <c r="Z18" s="201">
        <v>2.5</v>
      </c>
      <c r="AA18" s="201">
        <v>12.3</v>
      </c>
      <c r="AB18" s="201">
        <v>0</v>
      </c>
      <c r="AC18" s="201">
        <v>0.35</v>
      </c>
      <c r="AD18" s="201">
        <v>12.73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10.14</v>
      </c>
      <c r="AL18" s="201">
        <v>0</v>
      </c>
      <c r="AM18" s="201">
        <v>0</v>
      </c>
      <c r="AN18" s="201">
        <v>0</v>
      </c>
      <c r="AO18" s="201">
        <v>178.2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16.420000000000002</v>
      </c>
      <c r="K19" s="201">
        <v>77.37</v>
      </c>
      <c r="L19" s="201">
        <v>33.020000000000003</v>
      </c>
      <c r="M19" s="201">
        <v>0</v>
      </c>
      <c r="N19" s="201">
        <v>1.06</v>
      </c>
      <c r="O19" s="201">
        <v>1.79</v>
      </c>
      <c r="P19" s="201">
        <v>2.4500000000000002</v>
      </c>
      <c r="Q19" s="201">
        <v>0.72</v>
      </c>
      <c r="R19" s="201">
        <v>0.38</v>
      </c>
      <c r="S19" s="201">
        <v>1.41</v>
      </c>
      <c r="T19" s="201">
        <v>0</v>
      </c>
      <c r="U19" s="201">
        <v>8.0500000000000007</v>
      </c>
      <c r="V19" s="201">
        <v>0.09</v>
      </c>
      <c r="W19" s="201">
        <v>0.42</v>
      </c>
      <c r="X19" s="201">
        <v>1.33</v>
      </c>
      <c r="Y19" s="201">
        <v>0</v>
      </c>
      <c r="Z19" s="201">
        <v>2.5</v>
      </c>
      <c r="AA19" s="201">
        <v>0.81</v>
      </c>
      <c r="AB19" s="201">
        <v>0</v>
      </c>
      <c r="AC19" s="201">
        <v>0.35</v>
      </c>
      <c r="AD19" s="201">
        <v>12.73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10.14</v>
      </c>
      <c r="AL19" s="201">
        <v>0</v>
      </c>
      <c r="AM19" s="201">
        <v>0</v>
      </c>
      <c r="AN19" s="201">
        <v>0</v>
      </c>
      <c r="AO19" s="201">
        <v>178.2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16.420000000000002</v>
      </c>
      <c r="K20" s="201">
        <v>77.37</v>
      </c>
      <c r="L20" s="201">
        <v>33.020000000000003</v>
      </c>
      <c r="M20" s="201">
        <v>0</v>
      </c>
      <c r="N20" s="201">
        <v>1.06</v>
      </c>
      <c r="O20" s="201">
        <v>1.79</v>
      </c>
      <c r="P20" s="201">
        <v>2.4500000000000002</v>
      </c>
      <c r="Q20" s="201">
        <v>0.72</v>
      </c>
      <c r="R20" s="201">
        <v>0.38</v>
      </c>
      <c r="S20" s="201">
        <v>0.92</v>
      </c>
      <c r="T20" s="201">
        <v>0</v>
      </c>
      <c r="U20" s="201">
        <v>8.0500000000000007</v>
      </c>
      <c r="V20" s="201">
        <v>0.09</v>
      </c>
      <c r="W20" s="201">
        <v>0.42</v>
      </c>
      <c r="X20" s="201">
        <v>1.33</v>
      </c>
      <c r="Y20" s="201">
        <v>0</v>
      </c>
      <c r="Z20" s="201">
        <v>2.5</v>
      </c>
      <c r="AA20" s="201">
        <v>0.81</v>
      </c>
      <c r="AB20" s="201">
        <v>0</v>
      </c>
      <c r="AC20" s="201">
        <v>0.35</v>
      </c>
      <c r="AD20" s="201">
        <v>12.73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10.14</v>
      </c>
      <c r="AL20" s="201">
        <v>0</v>
      </c>
      <c r="AM20" s="201">
        <v>0</v>
      </c>
      <c r="AN20" s="201">
        <v>0</v>
      </c>
      <c r="AO20" s="201">
        <v>178.2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16.420000000000002</v>
      </c>
      <c r="K21" s="201">
        <v>77.37</v>
      </c>
      <c r="L21" s="201">
        <v>33.020000000000003</v>
      </c>
      <c r="M21" s="201">
        <v>0</v>
      </c>
      <c r="N21" s="201">
        <v>1.06</v>
      </c>
      <c r="O21" s="201">
        <v>1.79</v>
      </c>
      <c r="P21" s="201">
        <v>2.4500000000000002</v>
      </c>
      <c r="Q21" s="201">
        <v>2.65</v>
      </c>
      <c r="R21" s="201">
        <v>0.38</v>
      </c>
      <c r="S21" s="201">
        <v>2.85</v>
      </c>
      <c r="T21" s="201">
        <v>0</v>
      </c>
      <c r="U21" s="201">
        <v>8.0500000000000007</v>
      </c>
      <c r="V21" s="201">
        <v>0.09</v>
      </c>
      <c r="W21" s="201">
        <v>0.42</v>
      </c>
      <c r="X21" s="201">
        <v>1.33</v>
      </c>
      <c r="Y21" s="201">
        <v>0</v>
      </c>
      <c r="Z21" s="201">
        <v>2.5</v>
      </c>
      <c r="AA21" s="201">
        <v>12.3</v>
      </c>
      <c r="AB21" s="201">
        <v>0</v>
      </c>
      <c r="AC21" s="201">
        <v>0.35</v>
      </c>
      <c r="AD21" s="201">
        <v>12.73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12.18</v>
      </c>
      <c r="AL21" s="201">
        <v>0</v>
      </c>
      <c r="AM21" s="201">
        <v>0</v>
      </c>
      <c r="AN21" s="201">
        <v>0</v>
      </c>
      <c r="AO21" s="201">
        <v>178.2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16.420000000000002</v>
      </c>
      <c r="K22" s="201">
        <v>77.37</v>
      </c>
      <c r="L22" s="201">
        <v>33.020000000000003</v>
      </c>
      <c r="M22" s="201">
        <v>0</v>
      </c>
      <c r="N22" s="201">
        <v>1.06</v>
      </c>
      <c r="O22" s="201">
        <v>1.79</v>
      </c>
      <c r="P22" s="201">
        <v>2.4500000000000002</v>
      </c>
      <c r="Q22" s="201">
        <v>2.65</v>
      </c>
      <c r="R22" s="201">
        <v>0.38</v>
      </c>
      <c r="S22" s="201">
        <v>2.85</v>
      </c>
      <c r="T22" s="201">
        <v>0</v>
      </c>
      <c r="U22" s="201">
        <v>8.0500000000000007</v>
      </c>
      <c r="V22" s="201">
        <v>0.09</v>
      </c>
      <c r="W22" s="201">
        <v>0.42</v>
      </c>
      <c r="X22" s="201">
        <v>1.33</v>
      </c>
      <c r="Y22" s="201">
        <v>0</v>
      </c>
      <c r="Z22" s="201">
        <v>2.5</v>
      </c>
      <c r="AA22" s="201">
        <v>12.3</v>
      </c>
      <c r="AB22" s="201">
        <v>0</v>
      </c>
      <c r="AC22" s="201">
        <v>0.35</v>
      </c>
      <c r="AD22" s="201">
        <v>12.73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12.18</v>
      </c>
      <c r="AL22" s="201">
        <v>0</v>
      </c>
      <c r="AM22" s="201">
        <v>0</v>
      </c>
      <c r="AN22" s="201">
        <v>0</v>
      </c>
      <c r="AO22" s="201">
        <v>178.2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16.420000000000002</v>
      </c>
      <c r="K23" s="201">
        <v>77.37</v>
      </c>
      <c r="L23" s="201">
        <v>33.020000000000003</v>
      </c>
      <c r="M23" s="201">
        <v>0</v>
      </c>
      <c r="N23" s="201">
        <v>1.06</v>
      </c>
      <c r="O23" s="201">
        <v>1.79</v>
      </c>
      <c r="P23" s="201">
        <v>2.4500000000000002</v>
      </c>
      <c r="Q23" s="201">
        <v>2.64</v>
      </c>
      <c r="R23" s="201">
        <v>0.38</v>
      </c>
      <c r="S23" s="201">
        <v>2.85</v>
      </c>
      <c r="T23" s="201">
        <v>0</v>
      </c>
      <c r="U23" s="201">
        <v>8.0500000000000007</v>
      </c>
      <c r="V23" s="201">
        <v>0.09</v>
      </c>
      <c r="W23" s="201">
        <v>0.42</v>
      </c>
      <c r="X23" s="201">
        <v>1.33</v>
      </c>
      <c r="Y23" s="201">
        <v>0</v>
      </c>
      <c r="Z23" s="201">
        <v>2.5</v>
      </c>
      <c r="AA23" s="201">
        <v>12.3</v>
      </c>
      <c r="AB23" s="201">
        <v>0</v>
      </c>
      <c r="AC23" s="201">
        <v>0.35</v>
      </c>
      <c r="AD23" s="201">
        <v>12.73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12.18</v>
      </c>
      <c r="AL23" s="201">
        <v>0</v>
      </c>
      <c r="AM23" s="201">
        <v>0</v>
      </c>
      <c r="AN23" s="201">
        <v>0</v>
      </c>
      <c r="AO23" s="201">
        <v>178.2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16.420000000000002</v>
      </c>
      <c r="K24" s="201">
        <v>77.37</v>
      </c>
      <c r="L24" s="201">
        <v>32.79</v>
      </c>
      <c r="M24" s="201">
        <v>0</v>
      </c>
      <c r="N24" s="201">
        <v>1.06</v>
      </c>
      <c r="O24" s="201">
        <v>1.79</v>
      </c>
      <c r="P24" s="201">
        <v>2.4500000000000002</v>
      </c>
      <c r="Q24" s="201">
        <v>2.64</v>
      </c>
      <c r="R24" s="201">
        <v>0.38</v>
      </c>
      <c r="S24" s="201">
        <v>2.85</v>
      </c>
      <c r="T24" s="201">
        <v>0</v>
      </c>
      <c r="U24" s="201">
        <v>8.0500000000000007</v>
      </c>
      <c r="V24" s="201">
        <v>0.09</v>
      </c>
      <c r="W24" s="201">
        <v>0.42</v>
      </c>
      <c r="X24" s="201">
        <v>1.33</v>
      </c>
      <c r="Y24" s="201">
        <v>0</v>
      </c>
      <c r="Z24" s="201">
        <v>2.5</v>
      </c>
      <c r="AA24" s="201">
        <v>0.81</v>
      </c>
      <c r="AB24" s="201">
        <v>0</v>
      </c>
      <c r="AC24" s="201">
        <v>0.35</v>
      </c>
      <c r="AD24" s="201">
        <v>12.73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12.18</v>
      </c>
      <c r="AL24" s="201">
        <v>0</v>
      </c>
      <c r="AM24" s="201">
        <v>0</v>
      </c>
      <c r="AN24" s="201">
        <v>0</v>
      </c>
      <c r="AO24" s="201">
        <v>178.2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16.420000000000002</v>
      </c>
      <c r="K25" s="201">
        <v>77.37</v>
      </c>
      <c r="L25" s="201">
        <v>17.36</v>
      </c>
      <c r="M25" s="201">
        <v>0</v>
      </c>
      <c r="N25" s="201">
        <v>1.06</v>
      </c>
      <c r="O25" s="201">
        <v>1.79</v>
      </c>
      <c r="P25" s="201">
        <v>2.4500000000000002</v>
      </c>
      <c r="Q25" s="201">
        <v>2.65</v>
      </c>
      <c r="R25" s="201">
        <v>0.38</v>
      </c>
      <c r="S25" s="201">
        <v>2.96</v>
      </c>
      <c r="T25" s="201">
        <v>0</v>
      </c>
      <c r="U25" s="201">
        <v>8.0500000000000007</v>
      </c>
      <c r="V25" s="201">
        <v>0.09</v>
      </c>
      <c r="W25" s="201">
        <v>0.42</v>
      </c>
      <c r="X25" s="201">
        <v>1.33</v>
      </c>
      <c r="Y25" s="201">
        <v>0</v>
      </c>
      <c r="Z25" s="201">
        <v>2.5</v>
      </c>
      <c r="AA25" s="201">
        <v>0.81</v>
      </c>
      <c r="AB25" s="201">
        <v>0</v>
      </c>
      <c r="AC25" s="201">
        <v>0.35</v>
      </c>
      <c r="AD25" s="201">
        <v>12.73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12.18</v>
      </c>
      <c r="AL25" s="201">
        <v>0</v>
      </c>
      <c r="AM25" s="201">
        <v>0</v>
      </c>
      <c r="AN25" s="201">
        <v>0</v>
      </c>
      <c r="AO25" s="201">
        <v>178.2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16.420000000000002</v>
      </c>
      <c r="K26" s="201">
        <v>77.37</v>
      </c>
      <c r="L26" s="201">
        <v>32.79</v>
      </c>
      <c r="M26" s="201">
        <v>0</v>
      </c>
      <c r="N26" s="201">
        <v>1.06</v>
      </c>
      <c r="O26" s="201">
        <v>1.79</v>
      </c>
      <c r="P26" s="201">
        <v>2.4500000000000002</v>
      </c>
      <c r="Q26" s="201">
        <v>2.65</v>
      </c>
      <c r="R26" s="201">
        <v>4.9800000000000004</v>
      </c>
      <c r="S26" s="201">
        <v>2.85</v>
      </c>
      <c r="T26" s="201">
        <v>0</v>
      </c>
      <c r="U26" s="201">
        <v>8.0500000000000007</v>
      </c>
      <c r="V26" s="201">
        <v>0.09</v>
      </c>
      <c r="W26" s="201">
        <v>0.42</v>
      </c>
      <c r="X26" s="201">
        <v>1.33</v>
      </c>
      <c r="Y26" s="201">
        <v>0</v>
      </c>
      <c r="Z26" s="201">
        <v>2.5</v>
      </c>
      <c r="AA26" s="201">
        <v>12.3</v>
      </c>
      <c r="AB26" s="201">
        <v>0</v>
      </c>
      <c r="AC26" s="201">
        <v>0</v>
      </c>
      <c r="AD26" s="201">
        <v>12.73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178.2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10.4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16.420000000000002</v>
      </c>
      <c r="K27" s="201">
        <v>77.37</v>
      </c>
      <c r="L27" s="201">
        <v>32.79</v>
      </c>
      <c r="M27" s="201">
        <v>0</v>
      </c>
      <c r="N27" s="201">
        <v>1.06</v>
      </c>
      <c r="O27" s="201">
        <v>1.79</v>
      </c>
      <c r="P27" s="201">
        <v>2.4500000000000002</v>
      </c>
      <c r="Q27" s="201">
        <v>2.65</v>
      </c>
      <c r="R27" s="201">
        <v>4.9800000000000004</v>
      </c>
      <c r="S27" s="201">
        <v>2.85</v>
      </c>
      <c r="T27" s="201">
        <v>0</v>
      </c>
      <c r="U27" s="201">
        <v>8.0500000000000007</v>
      </c>
      <c r="V27" s="201">
        <v>0.09</v>
      </c>
      <c r="W27" s="201">
        <v>0.42</v>
      </c>
      <c r="X27" s="201">
        <v>1.33</v>
      </c>
      <c r="Y27" s="201">
        <v>0</v>
      </c>
      <c r="Z27" s="201">
        <v>2.5</v>
      </c>
      <c r="AA27" s="201">
        <v>12.3</v>
      </c>
      <c r="AB27" s="201">
        <v>0</v>
      </c>
      <c r="AC27" s="201">
        <v>0.35</v>
      </c>
      <c r="AD27" s="201">
        <v>12.73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178.2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10.4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16.420000000000002</v>
      </c>
      <c r="K28" s="201">
        <v>77.37</v>
      </c>
      <c r="L28" s="201">
        <v>32.79</v>
      </c>
      <c r="M28" s="201">
        <v>0</v>
      </c>
      <c r="N28" s="201">
        <v>1.06</v>
      </c>
      <c r="O28" s="201">
        <v>1.79</v>
      </c>
      <c r="P28" s="201">
        <v>2.4500000000000002</v>
      </c>
      <c r="Q28" s="201">
        <v>2.65</v>
      </c>
      <c r="R28" s="201">
        <v>4.9800000000000004</v>
      </c>
      <c r="S28" s="201">
        <v>2.85</v>
      </c>
      <c r="T28" s="201">
        <v>0</v>
      </c>
      <c r="U28" s="201">
        <v>8.0500000000000007</v>
      </c>
      <c r="V28" s="201">
        <v>0.09</v>
      </c>
      <c r="W28" s="201">
        <v>0.42</v>
      </c>
      <c r="X28" s="201">
        <v>1.33</v>
      </c>
      <c r="Y28" s="201">
        <v>0</v>
      </c>
      <c r="Z28" s="201">
        <v>2.5</v>
      </c>
      <c r="AA28" s="201">
        <v>12.3</v>
      </c>
      <c r="AB28" s="201">
        <v>0</v>
      </c>
      <c r="AC28" s="201">
        <v>0.35</v>
      </c>
      <c r="AD28" s="201">
        <v>12.73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178.2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10.4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16.420000000000002</v>
      </c>
      <c r="K29" s="201">
        <v>77.37</v>
      </c>
      <c r="L29" s="201">
        <v>32.79</v>
      </c>
      <c r="M29" s="201">
        <v>0</v>
      </c>
      <c r="N29" s="201">
        <v>1.06</v>
      </c>
      <c r="O29" s="201">
        <v>1.79</v>
      </c>
      <c r="P29" s="201">
        <v>2.4500000000000002</v>
      </c>
      <c r="Q29" s="201">
        <v>2.65</v>
      </c>
      <c r="R29" s="201">
        <v>1.48</v>
      </c>
      <c r="S29" s="201">
        <v>2.85</v>
      </c>
      <c r="T29" s="201">
        <v>0</v>
      </c>
      <c r="U29" s="201">
        <v>8.0500000000000007</v>
      </c>
      <c r="V29" s="201">
        <v>0.16</v>
      </c>
      <c r="W29" s="201">
        <v>0.42</v>
      </c>
      <c r="X29" s="201">
        <v>1.33</v>
      </c>
      <c r="Y29" s="201">
        <v>0</v>
      </c>
      <c r="Z29" s="201">
        <v>2.5</v>
      </c>
      <c r="AA29" s="201">
        <v>11.48</v>
      </c>
      <c r="AB29" s="201">
        <v>0</v>
      </c>
      <c r="AC29" s="201">
        <v>0.35</v>
      </c>
      <c r="AD29" s="201">
        <v>12.73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178.2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10.4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16.420000000000002</v>
      </c>
      <c r="K30" s="201">
        <v>77.37</v>
      </c>
      <c r="L30" s="201">
        <v>32.79</v>
      </c>
      <c r="M30" s="201">
        <v>0</v>
      </c>
      <c r="N30" s="201">
        <v>1.06</v>
      </c>
      <c r="O30" s="201">
        <v>1.79</v>
      </c>
      <c r="P30" s="201">
        <v>2.4500000000000002</v>
      </c>
      <c r="Q30" s="201">
        <v>2.65</v>
      </c>
      <c r="R30" s="201">
        <v>1.48</v>
      </c>
      <c r="S30" s="201">
        <v>2.85</v>
      </c>
      <c r="T30" s="201">
        <v>0</v>
      </c>
      <c r="U30" s="201">
        <v>8.0500000000000007</v>
      </c>
      <c r="V30" s="201">
        <v>0.16</v>
      </c>
      <c r="W30" s="201">
        <v>0.42</v>
      </c>
      <c r="X30" s="201">
        <v>1.33</v>
      </c>
      <c r="Y30" s="201">
        <v>0</v>
      </c>
      <c r="Z30" s="201">
        <v>2.5</v>
      </c>
      <c r="AA30" s="201">
        <v>11.48</v>
      </c>
      <c r="AB30" s="201">
        <v>0</v>
      </c>
      <c r="AC30" s="201">
        <v>0.35</v>
      </c>
      <c r="AD30" s="201">
        <v>12.73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178.2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10.4</v>
      </c>
      <c r="E31" s="201">
        <v>0</v>
      </c>
      <c r="F31" s="201">
        <v>0</v>
      </c>
      <c r="G31" s="201">
        <v>16.690000000000001</v>
      </c>
      <c r="H31" s="201">
        <v>0</v>
      </c>
      <c r="I31" s="201">
        <v>0</v>
      </c>
      <c r="J31" s="201">
        <v>16.420000000000002</v>
      </c>
      <c r="K31" s="201">
        <v>77.37</v>
      </c>
      <c r="L31" s="201">
        <v>33.020000000000003</v>
      </c>
      <c r="M31" s="201">
        <v>0</v>
      </c>
      <c r="N31" s="201">
        <v>1.06</v>
      </c>
      <c r="O31" s="201">
        <v>1.79</v>
      </c>
      <c r="P31" s="201">
        <v>2.4500000000000002</v>
      </c>
      <c r="Q31" s="201">
        <v>2.64</v>
      </c>
      <c r="R31" s="201">
        <v>0.38</v>
      </c>
      <c r="S31" s="201">
        <v>2.85</v>
      </c>
      <c r="T31" s="201">
        <v>0</v>
      </c>
      <c r="U31" s="201">
        <v>8.0500000000000007</v>
      </c>
      <c r="V31" s="201">
        <v>0.16</v>
      </c>
      <c r="W31" s="201">
        <v>0.42</v>
      </c>
      <c r="X31" s="201">
        <v>1.33</v>
      </c>
      <c r="Y31" s="201">
        <v>0</v>
      </c>
      <c r="Z31" s="201">
        <v>2.5</v>
      </c>
      <c r="AA31" s="201">
        <v>11.33</v>
      </c>
      <c r="AB31" s="201">
        <v>0</v>
      </c>
      <c r="AC31" s="201">
        <v>0.35</v>
      </c>
      <c r="AD31" s="201">
        <v>12.73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12.18</v>
      </c>
      <c r="AL31" s="201">
        <v>0</v>
      </c>
      <c r="AM31" s="201">
        <v>0</v>
      </c>
      <c r="AN31" s="201">
        <v>0</v>
      </c>
      <c r="AO31" s="201">
        <v>178.2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10.4</v>
      </c>
      <c r="E32" s="201">
        <v>0</v>
      </c>
      <c r="F32" s="201">
        <v>0</v>
      </c>
      <c r="G32" s="201">
        <v>16.690000000000001</v>
      </c>
      <c r="H32" s="201">
        <v>0</v>
      </c>
      <c r="I32" s="201">
        <v>0</v>
      </c>
      <c r="J32" s="201">
        <v>16.420000000000002</v>
      </c>
      <c r="K32" s="201">
        <v>77.37</v>
      </c>
      <c r="L32" s="201">
        <v>33.020000000000003</v>
      </c>
      <c r="M32" s="201">
        <v>0</v>
      </c>
      <c r="N32" s="201">
        <v>1.06</v>
      </c>
      <c r="O32" s="201">
        <v>1.79</v>
      </c>
      <c r="P32" s="201">
        <v>2.4500000000000002</v>
      </c>
      <c r="Q32" s="201">
        <v>2.74</v>
      </c>
      <c r="R32" s="201">
        <v>4.96</v>
      </c>
      <c r="S32" s="201">
        <v>2.98</v>
      </c>
      <c r="T32" s="201">
        <v>0</v>
      </c>
      <c r="U32" s="201">
        <v>8.0500000000000007</v>
      </c>
      <c r="V32" s="201">
        <v>0</v>
      </c>
      <c r="W32" s="201">
        <v>0.41</v>
      </c>
      <c r="X32" s="201">
        <v>1.33</v>
      </c>
      <c r="Y32" s="201">
        <v>0</v>
      </c>
      <c r="Z32" s="201">
        <v>2.5</v>
      </c>
      <c r="AA32" s="201">
        <v>11.33</v>
      </c>
      <c r="AB32" s="201">
        <v>0</v>
      </c>
      <c r="AC32" s="201">
        <v>0.35</v>
      </c>
      <c r="AD32" s="201">
        <v>12.73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12.18</v>
      </c>
      <c r="AL32" s="201">
        <v>0</v>
      </c>
      <c r="AM32" s="201">
        <v>0</v>
      </c>
      <c r="AN32" s="201">
        <v>0</v>
      </c>
      <c r="AO32" s="201">
        <v>178.2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10.4</v>
      </c>
      <c r="E33" s="201">
        <v>0</v>
      </c>
      <c r="F33" s="201">
        <v>0</v>
      </c>
      <c r="G33" s="201">
        <v>16.690000000000001</v>
      </c>
      <c r="H33" s="201">
        <v>0</v>
      </c>
      <c r="I33" s="201">
        <v>0</v>
      </c>
      <c r="J33" s="201">
        <v>16.420000000000002</v>
      </c>
      <c r="K33" s="201">
        <v>77.37</v>
      </c>
      <c r="L33" s="201">
        <v>33.020000000000003</v>
      </c>
      <c r="M33" s="201">
        <v>0</v>
      </c>
      <c r="N33" s="201">
        <v>1.06</v>
      </c>
      <c r="O33" s="201">
        <v>1.79</v>
      </c>
      <c r="P33" s="201">
        <v>2.4500000000000002</v>
      </c>
      <c r="Q33" s="201">
        <v>2.74</v>
      </c>
      <c r="R33" s="201">
        <v>1.02</v>
      </c>
      <c r="S33" s="201">
        <v>2.98</v>
      </c>
      <c r="T33" s="201">
        <v>0</v>
      </c>
      <c r="U33" s="201">
        <v>8.0500000000000007</v>
      </c>
      <c r="V33" s="201">
        <v>0</v>
      </c>
      <c r="W33" s="201">
        <v>0.41</v>
      </c>
      <c r="X33" s="201">
        <v>1.33</v>
      </c>
      <c r="Y33" s="201">
        <v>0</v>
      </c>
      <c r="Z33" s="201">
        <v>2.5</v>
      </c>
      <c r="AA33" s="201">
        <v>0.81</v>
      </c>
      <c r="AB33" s="201">
        <v>0</v>
      </c>
      <c r="AC33" s="201">
        <v>0.35</v>
      </c>
      <c r="AD33" s="201">
        <v>12.73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12.18</v>
      </c>
      <c r="AL33" s="201">
        <v>0</v>
      </c>
      <c r="AM33" s="201">
        <v>0</v>
      </c>
      <c r="AN33" s="201">
        <v>0</v>
      </c>
      <c r="AO33" s="201">
        <v>178.2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10.4</v>
      </c>
      <c r="E34" s="201">
        <v>0</v>
      </c>
      <c r="F34" s="201">
        <v>0</v>
      </c>
      <c r="G34" s="201">
        <v>16.690000000000001</v>
      </c>
      <c r="H34" s="201">
        <v>0</v>
      </c>
      <c r="I34" s="201">
        <v>0</v>
      </c>
      <c r="J34" s="201">
        <v>16.149999999999999</v>
      </c>
      <c r="K34" s="201">
        <v>77.37</v>
      </c>
      <c r="L34" s="201">
        <v>33.020000000000003</v>
      </c>
      <c r="M34" s="201">
        <v>0</v>
      </c>
      <c r="N34" s="201">
        <v>1.06</v>
      </c>
      <c r="O34" s="201">
        <v>1.79</v>
      </c>
      <c r="P34" s="201">
        <v>2.4500000000000002</v>
      </c>
      <c r="Q34" s="201">
        <v>2.74</v>
      </c>
      <c r="R34" s="201">
        <v>0.38</v>
      </c>
      <c r="S34" s="201">
        <v>2.98</v>
      </c>
      <c r="T34" s="201">
        <v>0</v>
      </c>
      <c r="U34" s="201">
        <v>8.0500000000000007</v>
      </c>
      <c r="V34" s="201">
        <v>0</v>
      </c>
      <c r="W34" s="201">
        <v>0.41</v>
      </c>
      <c r="X34" s="201">
        <v>1.33</v>
      </c>
      <c r="Y34" s="201">
        <v>0</v>
      </c>
      <c r="Z34" s="201">
        <v>2.5</v>
      </c>
      <c r="AA34" s="201">
        <v>0.81</v>
      </c>
      <c r="AB34" s="201">
        <v>0</v>
      </c>
      <c r="AC34" s="201">
        <v>0.35</v>
      </c>
      <c r="AD34" s="201">
        <v>12.73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12.18</v>
      </c>
      <c r="AL34" s="201">
        <v>0</v>
      </c>
      <c r="AM34" s="201">
        <v>0</v>
      </c>
      <c r="AN34" s="201">
        <v>0</v>
      </c>
      <c r="AO34" s="201">
        <v>178.2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10.27</v>
      </c>
      <c r="E35" s="201">
        <v>0</v>
      </c>
      <c r="F35" s="201">
        <v>0</v>
      </c>
      <c r="G35" s="201">
        <v>16.690000000000001</v>
      </c>
      <c r="H35" s="201">
        <v>0</v>
      </c>
      <c r="I35" s="201">
        <v>0</v>
      </c>
      <c r="J35" s="201">
        <v>16.149999999999999</v>
      </c>
      <c r="K35" s="201">
        <v>77.37</v>
      </c>
      <c r="L35" s="201">
        <v>33.020000000000003</v>
      </c>
      <c r="M35" s="201">
        <v>0</v>
      </c>
      <c r="N35" s="201">
        <v>1.06</v>
      </c>
      <c r="O35" s="201">
        <v>1.79</v>
      </c>
      <c r="P35" s="201">
        <v>2.4500000000000002</v>
      </c>
      <c r="Q35" s="201">
        <v>2.74</v>
      </c>
      <c r="R35" s="201">
        <v>0.38</v>
      </c>
      <c r="S35" s="201">
        <v>2.98</v>
      </c>
      <c r="T35" s="201">
        <v>0</v>
      </c>
      <c r="U35" s="201">
        <v>8.0500000000000007</v>
      </c>
      <c r="V35" s="201">
        <v>0</v>
      </c>
      <c r="W35" s="201">
        <v>0.41</v>
      </c>
      <c r="X35" s="201">
        <v>1.33</v>
      </c>
      <c r="Y35" s="201">
        <v>0</v>
      </c>
      <c r="Z35" s="201">
        <v>2.5</v>
      </c>
      <c r="AA35" s="201">
        <v>0.81</v>
      </c>
      <c r="AB35" s="201">
        <v>0</v>
      </c>
      <c r="AC35" s="201">
        <v>0.35</v>
      </c>
      <c r="AD35" s="201">
        <v>12.73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12.18</v>
      </c>
      <c r="AL35" s="201">
        <v>0</v>
      </c>
      <c r="AM35" s="201">
        <v>0</v>
      </c>
      <c r="AN35" s="201">
        <v>0</v>
      </c>
      <c r="AO35" s="201">
        <v>178.2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10.27</v>
      </c>
      <c r="E36" s="201">
        <v>0</v>
      </c>
      <c r="F36" s="201">
        <v>0</v>
      </c>
      <c r="G36" s="201">
        <v>16.690000000000001</v>
      </c>
      <c r="H36" s="201">
        <v>0</v>
      </c>
      <c r="I36" s="201">
        <v>0</v>
      </c>
      <c r="J36" s="201">
        <v>15.59</v>
      </c>
      <c r="K36" s="201">
        <v>77.37</v>
      </c>
      <c r="L36" s="201">
        <v>33.020000000000003</v>
      </c>
      <c r="M36" s="201">
        <v>0</v>
      </c>
      <c r="N36" s="201">
        <v>1.06</v>
      </c>
      <c r="O36" s="201">
        <v>1.79</v>
      </c>
      <c r="P36" s="201">
        <v>2.4500000000000002</v>
      </c>
      <c r="Q36" s="201">
        <v>2.74</v>
      </c>
      <c r="R36" s="201">
        <v>4.9800000000000004</v>
      </c>
      <c r="S36" s="201">
        <v>2.98</v>
      </c>
      <c r="T36" s="201">
        <v>0</v>
      </c>
      <c r="U36" s="201">
        <v>8.0500000000000007</v>
      </c>
      <c r="V36" s="201">
        <v>0</v>
      </c>
      <c r="W36" s="201">
        <v>0.41</v>
      </c>
      <c r="X36" s="201">
        <v>1.33</v>
      </c>
      <c r="Y36" s="201">
        <v>0</v>
      </c>
      <c r="Z36" s="201">
        <v>2.5</v>
      </c>
      <c r="AA36" s="201">
        <v>0.81</v>
      </c>
      <c r="AB36" s="201">
        <v>0</v>
      </c>
      <c r="AC36" s="201">
        <v>0.35</v>
      </c>
      <c r="AD36" s="201">
        <v>12.73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12.18</v>
      </c>
      <c r="AL36" s="201">
        <v>0</v>
      </c>
      <c r="AM36" s="201">
        <v>0</v>
      </c>
      <c r="AN36" s="201">
        <v>0</v>
      </c>
      <c r="AO36" s="201">
        <v>178.2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10.27</v>
      </c>
      <c r="E37" s="201">
        <v>0</v>
      </c>
      <c r="F37" s="201">
        <v>0</v>
      </c>
      <c r="G37" s="201">
        <v>16.690000000000001</v>
      </c>
      <c r="H37" s="201">
        <v>0</v>
      </c>
      <c r="I37" s="201">
        <v>0</v>
      </c>
      <c r="J37" s="201">
        <v>15.59</v>
      </c>
      <c r="K37" s="201">
        <v>77.37</v>
      </c>
      <c r="L37" s="201">
        <v>33.020000000000003</v>
      </c>
      <c r="M37" s="201">
        <v>0</v>
      </c>
      <c r="N37" s="201">
        <v>1.06</v>
      </c>
      <c r="O37" s="201">
        <v>1.79</v>
      </c>
      <c r="P37" s="201">
        <v>2.4500000000000002</v>
      </c>
      <c r="Q37" s="201">
        <v>2.74</v>
      </c>
      <c r="R37" s="201">
        <v>4.9800000000000004</v>
      </c>
      <c r="S37" s="201">
        <v>2.98</v>
      </c>
      <c r="T37" s="201">
        <v>0</v>
      </c>
      <c r="U37" s="201">
        <v>8.0500000000000007</v>
      </c>
      <c r="V37" s="201">
        <v>0</v>
      </c>
      <c r="W37" s="201">
        <v>0.41</v>
      </c>
      <c r="X37" s="201">
        <v>1.33</v>
      </c>
      <c r="Y37" s="201">
        <v>0</v>
      </c>
      <c r="Z37" s="201">
        <v>0</v>
      </c>
      <c r="AA37" s="201">
        <v>0.81</v>
      </c>
      <c r="AB37" s="201">
        <v>0</v>
      </c>
      <c r="AC37" s="201">
        <v>0.35</v>
      </c>
      <c r="AD37" s="201">
        <v>12.73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10.14</v>
      </c>
      <c r="AL37" s="201">
        <v>0</v>
      </c>
      <c r="AM37" s="201">
        <v>0</v>
      </c>
      <c r="AN37" s="201">
        <v>0</v>
      </c>
      <c r="AO37" s="201">
        <v>178.2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10.27</v>
      </c>
      <c r="E38" s="201">
        <v>0</v>
      </c>
      <c r="F38" s="201">
        <v>0</v>
      </c>
      <c r="G38" s="201">
        <v>16.690000000000001</v>
      </c>
      <c r="H38" s="201">
        <v>0</v>
      </c>
      <c r="I38" s="201">
        <v>0</v>
      </c>
      <c r="J38" s="201">
        <v>15.59</v>
      </c>
      <c r="K38" s="201">
        <v>77.37</v>
      </c>
      <c r="L38" s="201">
        <v>33.020000000000003</v>
      </c>
      <c r="M38" s="201">
        <v>0</v>
      </c>
      <c r="N38" s="201">
        <v>1.06</v>
      </c>
      <c r="O38" s="201">
        <v>1.79</v>
      </c>
      <c r="P38" s="201">
        <v>2.4500000000000002</v>
      </c>
      <c r="Q38" s="201">
        <v>2.74</v>
      </c>
      <c r="R38" s="201">
        <v>4.9800000000000004</v>
      </c>
      <c r="S38" s="201">
        <v>2.98</v>
      </c>
      <c r="T38" s="201">
        <v>0</v>
      </c>
      <c r="U38" s="201">
        <v>8.0500000000000007</v>
      </c>
      <c r="V38" s="201">
        <v>0</v>
      </c>
      <c r="W38" s="201">
        <v>0.41</v>
      </c>
      <c r="X38" s="201">
        <v>1.33</v>
      </c>
      <c r="Y38" s="201">
        <v>0</v>
      </c>
      <c r="Z38" s="201">
        <v>8.2200000000000006</v>
      </c>
      <c r="AA38" s="201">
        <v>11.34</v>
      </c>
      <c r="AB38" s="201">
        <v>0</v>
      </c>
      <c r="AC38" s="201">
        <v>0.35</v>
      </c>
      <c r="AD38" s="201">
        <v>12.73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10.14</v>
      </c>
      <c r="AL38" s="201">
        <v>0</v>
      </c>
      <c r="AM38" s="201">
        <v>0</v>
      </c>
      <c r="AN38" s="201">
        <v>0</v>
      </c>
      <c r="AO38" s="201">
        <v>178.2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10.27</v>
      </c>
      <c r="E39" s="201">
        <v>0</v>
      </c>
      <c r="F39" s="201">
        <v>0</v>
      </c>
      <c r="G39" s="201">
        <v>16.690000000000001</v>
      </c>
      <c r="H39" s="201">
        <v>0</v>
      </c>
      <c r="I39" s="201">
        <v>0</v>
      </c>
      <c r="J39" s="201">
        <v>15.59</v>
      </c>
      <c r="K39" s="201">
        <v>77.37</v>
      </c>
      <c r="L39" s="201">
        <v>33.020000000000003</v>
      </c>
      <c r="M39" s="201">
        <v>0</v>
      </c>
      <c r="N39" s="201">
        <v>1.06</v>
      </c>
      <c r="O39" s="201">
        <v>1.79</v>
      </c>
      <c r="P39" s="201">
        <v>2.4500000000000002</v>
      </c>
      <c r="Q39" s="201">
        <v>2.74</v>
      </c>
      <c r="R39" s="201">
        <v>4.9800000000000004</v>
      </c>
      <c r="S39" s="201">
        <v>2.98</v>
      </c>
      <c r="T39" s="201">
        <v>0</v>
      </c>
      <c r="U39" s="201">
        <v>8.0500000000000007</v>
      </c>
      <c r="V39" s="201">
        <v>0</v>
      </c>
      <c r="W39" s="201">
        <v>0.42</v>
      </c>
      <c r="X39" s="201">
        <v>1.33</v>
      </c>
      <c r="Y39" s="201">
        <v>0</v>
      </c>
      <c r="Z39" s="201">
        <v>8.2200000000000006</v>
      </c>
      <c r="AA39" s="201">
        <v>11.34</v>
      </c>
      <c r="AB39" s="201">
        <v>0</v>
      </c>
      <c r="AC39" s="201">
        <v>0.71</v>
      </c>
      <c r="AD39" s="201">
        <v>12.73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10.14</v>
      </c>
      <c r="AL39" s="201">
        <v>0</v>
      </c>
      <c r="AM39" s="201">
        <v>0</v>
      </c>
      <c r="AN39" s="201">
        <v>0</v>
      </c>
      <c r="AO39" s="201">
        <v>174.6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10.27</v>
      </c>
      <c r="E40" s="201">
        <v>0</v>
      </c>
      <c r="F40" s="201">
        <v>0</v>
      </c>
      <c r="G40" s="201">
        <v>16.690000000000001</v>
      </c>
      <c r="H40" s="201">
        <v>0</v>
      </c>
      <c r="I40" s="201">
        <v>0</v>
      </c>
      <c r="J40" s="201">
        <v>15.59</v>
      </c>
      <c r="K40" s="201">
        <v>77.37</v>
      </c>
      <c r="L40" s="201">
        <v>33.020000000000003</v>
      </c>
      <c r="M40" s="201">
        <v>0</v>
      </c>
      <c r="N40" s="201">
        <v>1.06</v>
      </c>
      <c r="O40" s="201">
        <v>1.79</v>
      </c>
      <c r="P40" s="201">
        <v>2.4500000000000002</v>
      </c>
      <c r="Q40" s="201">
        <v>2.74</v>
      </c>
      <c r="R40" s="201">
        <v>4.9800000000000004</v>
      </c>
      <c r="S40" s="201">
        <v>2.98</v>
      </c>
      <c r="T40" s="201">
        <v>0</v>
      </c>
      <c r="U40" s="201">
        <v>8.0500000000000007</v>
      </c>
      <c r="V40" s="201">
        <v>0</v>
      </c>
      <c r="W40" s="201">
        <v>0.42</v>
      </c>
      <c r="X40" s="201">
        <v>1.33</v>
      </c>
      <c r="Y40" s="201">
        <v>0</v>
      </c>
      <c r="Z40" s="201">
        <v>8.2200000000000006</v>
      </c>
      <c r="AA40" s="201">
        <v>11.34</v>
      </c>
      <c r="AB40" s="201">
        <v>0</v>
      </c>
      <c r="AC40" s="201">
        <v>0.71</v>
      </c>
      <c r="AD40" s="201">
        <v>12.73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10.14</v>
      </c>
      <c r="AL40" s="201">
        <v>0</v>
      </c>
      <c r="AM40" s="201">
        <v>0</v>
      </c>
      <c r="AN40" s="201">
        <v>0</v>
      </c>
      <c r="AO40" s="201">
        <v>174.6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10.27</v>
      </c>
      <c r="E41" s="201">
        <v>0</v>
      </c>
      <c r="F41" s="201">
        <v>0</v>
      </c>
      <c r="G41" s="201">
        <v>16.690000000000001</v>
      </c>
      <c r="H41" s="201">
        <v>0</v>
      </c>
      <c r="I41" s="201">
        <v>0</v>
      </c>
      <c r="J41" s="201">
        <v>15.59</v>
      </c>
      <c r="K41" s="201">
        <v>77.37</v>
      </c>
      <c r="L41" s="201">
        <v>33.020000000000003</v>
      </c>
      <c r="M41" s="201">
        <v>0</v>
      </c>
      <c r="N41" s="201">
        <v>1.06</v>
      </c>
      <c r="O41" s="201">
        <v>1.79</v>
      </c>
      <c r="P41" s="201">
        <v>2.4500000000000002</v>
      </c>
      <c r="Q41" s="201">
        <v>2.74</v>
      </c>
      <c r="R41" s="201">
        <v>4.9800000000000004</v>
      </c>
      <c r="S41" s="201">
        <v>2.98</v>
      </c>
      <c r="T41" s="201">
        <v>0</v>
      </c>
      <c r="U41" s="201">
        <v>8.0500000000000007</v>
      </c>
      <c r="V41" s="201">
        <v>0</v>
      </c>
      <c r="W41" s="201">
        <v>0.41</v>
      </c>
      <c r="X41" s="201">
        <v>1.33</v>
      </c>
      <c r="Y41" s="201">
        <v>0</v>
      </c>
      <c r="Z41" s="201">
        <v>8.2200000000000006</v>
      </c>
      <c r="AA41" s="201">
        <v>11.34</v>
      </c>
      <c r="AB41" s="201">
        <v>0</v>
      </c>
      <c r="AC41" s="201">
        <v>0.71</v>
      </c>
      <c r="AD41" s="201">
        <v>12.73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10.14</v>
      </c>
      <c r="AL41" s="201">
        <v>0</v>
      </c>
      <c r="AM41" s="201">
        <v>0</v>
      </c>
      <c r="AN41" s="201">
        <v>0</v>
      </c>
      <c r="AO41" s="201">
        <v>174.6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10.27</v>
      </c>
      <c r="E42" s="201">
        <v>0</v>
      </c>
      <c r="F42" s="201">
        <v>0</v>
      </c>
      <c r="G42" s="201">
        <v>16.690000000000001</v>
      </c>
      <c r="H42" s="201">
        <v>0</v>
      </c>
      <c r="I42" s="201">
        <v>0</v>
      </c>
      <c r="J42" s="201">
        <v>15.59</v>
      </c>
      <c r="K42" s="201">
        <v>77.37</v>
      </c>
      <c r="L42" s="201">
        <v>33.020000000000003</v>
      </c>
      <c r="M42" s="201">
        <v>0</v>
      </c>
      <c r="N42" s="201">
        <v>1.06</v>
      </c>
      <c r="O42" s="201">
        <v>1.79</v>
      </c>
      <c r="P42" s="201">
        <v>2.4500000000000002</v>
      </c>
      <c r="Q42" s="201">
        <v>2.74</v>
      </c>
      <c r="R42" s="201">
        <v>4.9800000000000004</v>
      </c>
      <c r="S42" s="201">
        <v>2.98</v>
      </c>
      <c r="T42" s="201">
        <v>0</v>
      </c>
      <c r="U42" s="201">
        <v>8.0500000000000007</v>
      </c>
      <c r="V42" s="201">
        <v>0</v>
      </c>
      <c r="W42" s="201">
        <v>0.41</v>
      </c>
      <c r="X42" s="201">
        <v>1.33</v>
      </c>
      <c r="Y42" s="201">
        <v>0</v>
      </c>
      <c r="Z42" s="201">
        <v>8.2200000000000006</v>
      </c>
      <c r="AA42" s="201">
        <v>11.34</v>
      </c>
      <c r="AB42" s="201">
        <v>0</v>
      </c>
      <c r="AC42" s="201">
        <v>0.71</v>
      </c>
      <c r="AD42" s="201">
        <v>12.73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10.14</v>
      </c>
      <c r="AL42" s="201">
        <v>0</v>
      </c>
      <c r="AM42" s="201">
        <v>0</v>
      </c>
      <c r="AN42" s="201">
        <v>0</v>
      </c>
      <c r="AO42" s="201">
        <v>174.6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10.27</v>
      </c>
      <c r="E43" s="201">
        <v>0</v>
      </c>
      <c r="F43" s="201">
        <v>0</v>
      </c>
      <c r="G43" s="201">
        <v>16.690000000000001</v>
      </c>
      <c r="H43" s="201">
        <v>0</v>
      </c>
      <c r="I43" s="201">
        <v>0</v>
      </c>
      <c r="J43" s="201">
        <v>15.59</v>
      </c>
      <c r="K43" s="201">
        <v>77.37</v>
      </c>
      <c r="L43" s="201">
        <v>33.020000000000003</v>
      </c>
      <c r="M43" s="201">
        <v>0</v>
      </c>
      <c r="N43" s="201">
        <v>1.06</v>
      </c>
      <c r="O43" s="201">
        <v>1.79</v>
      </c>
      <c r="P43" s="201">
        <v>2.4500000000000002</v>
      </c>
      <c r="Q43" s="201">
        <v>2.74</v>
      </c>
      <c r="R43" s="201">
        <v>4.9800000000000004</v>
      </c>
      <c r="S43" s="201">
        <v>2.98</v>
      </c>
      <c r="T43" s="201">
        <v>0</v>
      </c>
      <c r="U43" s="201">
        <v>8.0500000000000007</v>
      </c>
      <c r="V43" s="201">
        <v>0</v>
      </c>
      <c r="W43" s="201">
        <v>0.41</v>
      </c>
      <c r="X43" s="201">
        <v>1.33</v>
      </c>
      <c r="Y43" s="201">
        <v>0</v>
      </c>
      <c r="Z43" s="201">
        <v>37.159999999999997</v>
      </c>
      <c r="AA43" s="201">
        <v>11.34</v>
      </c>
      <c r="AB43" s="201">
        <v>0</v>
      </c>
      <c r="AC43" s="201">
        <v>0.71</v>
      </c>
      <c r="AD43" s="201">
        <v>12.73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10.14</v>
      </c>
      <c r="AL43" s="201">
        <v>0</v>
      </c>
      <c r="AM43" s="201">
        <v>0</v>
      </c>
      <c r="AN43" s="201">
        <v>0</v>
      </c>
      <c r="AO43" s="201">
        <v>174.6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10.27</v>
      </c>
      <c r="E44" s="201">
        <v>0</v>
      </c>
      <c r="F44" s="201">
        <v>0</v>
      </c>
      <c r="G44" s="201">
        <v>16.690000000000001</v>
      </c>
      <c r="H44" s="201">
        <v>0</v>
      </c>
      <c r="I44" s="201">
        <v>0</v>
      </c>
      <c r="J44" s="201">
        <v>15.59</v>
      </c>
      <c r="K44" s="201">
        <v>77.37</v>
      </c>
      <c r="L44" s="201">
        <v>33.020000000000003</v>
      </c>
      <c r="M44" s="201">
        <v>0</v>
      </c>
      <c r="N44" s="201">
        <v>1.06</v>
      </c>
      <c r="O44" s="201">
        <v>1.79</v>
      </c>
      <c r="P44" s="201">
        <v>2.4500000000000002</v>
      </c>
      <c r="Q44" s="201">
        <v>2.74</v>
      </c>
      <c r="R44" s="201">
        <v>4.9800000000000004</v>
      </c>
      <c r="S44" s="201">
        <v>2.98</v>
      </c>
      <c r="T44" s="201">
        <v>0</v>
      </c>
      <c r="U44" s="201">
        <v>8.0500000000000007</v>
      </c>
      <c r="V44" s="201">
        <v>0</v>
      </c>
      <c r="W44" s="201">
        <v>0.41</v>
      </c>
      <c r="X44" s="201">
        <v>1.33</v>
      </c>
      <c r="Y44" s="201">
        <v>0</v>
      </c>
      <c r="Z44" s="201">
        <v>37.159999999999997</v>
      </c>
      <c r="AA44" s="201">
        <v>11.34</v>
      </c>
      <c r="AB44" s="201">
        <v>0</v>
      </c>
      <c r="AC44" s="201">
        <v>0.71</v>
      </c>
      <c r="AD44" s="201">
        <v>12.73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10.14</v>
      </c>
      <c r="AL44" s="201">
        <v>0</v>
      </c>
      <c r="AM44" s="201">
        <v>0</v>
      </c>
      <c r="AN44" s="201">
        <v>0</v>
      </c>
      <c r="AO44" s="201">
        <v>174.6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10.27</v>
      </c>
      <c r="E45" s="201">
        <v>0</v>
      </c>
      <c r="F45" s="201">
        <v>0</v>
      </c>
      <c r="G45" s="201">
        <v>16.690000000000001</v>
      </c>
      <c r="H45" s="201">
        <v>0</v>
      </c>
      <c r="I45" s="201">
        <v>0</v>
      </c>
      <c r="J45" s="201">
        <v>15.59</v>
      </c>
      <c r="K45" s="201">
        <v>77.37</v>
      </c>
      <c r="L45" s="201">
        <v>33.020000000000003</v>
      </c>
      <c r="M45" s="201">
        <v>0</v>
      </c>
      <c r="N45" s="201">
        <v>1.06</v>
      </c>
      <c r="O45" s="201">
        <v>1.79</v>
      </c>
      <c r="P45" s="201">
        <v>2.4500000000000002</v>
      </c>
      <c r="Q45" s="201">
        <v>2.74</v>
      </c>
      <c r="R45" s="201">
        <v>4.9800000000000004</v>
      </c>
      <c r="S45" s="201">
        <v>2.98</v>
      </c>
      <c r="T45" s="201">
        <v>0</v>
      </c>
      <c r="U45" s="201">
        <v>8.0500000000000007</v>
      </c>
      <c r="V45" s="201">
        <v>0</v>
      </c>
      <c r="W45" s="201">
        <v>6</v>
      </c>
      <c r="X45" s="201">
        <v>17.41</v>
      </c>
      <c r="Y45" s="201">
        <v>0</v>
      </c>
      <c r="Z45" s="201">
        <v>21.85</v>
      </c>
      <c r="AA45" s="201">
        <v>11.34</v>
      </c>
      <c r="AB45" s="201">
        <v>0</v>
      </c>
      <c r="AC45" s="201">
        <v>0.71</v>
      </c>
      <c r="AD45" s="201">
        <v>12.73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10.14</v>
      </c>
      <c r="AL45" s="201">
        <v>0</v>
      </c>
      <c r="AM45" s="201">
        <v>0</v>
      </c>
      <c r="AN45" s="201">
        <v>0</v>
      </c>
      <c r="AO45" s="201">
        <v>174.6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10.27</v>
      </c>
      <c r="E46" s="201">
        <v>0</v>
      </c>
      <c r="F46" s="201">
        <v>0</v>
      </c>
      <c r="G46" s="201">
        <v>16.690000000000001</v>
      </c>
      <c r="H46" s="201">
        <v>0</v>
      </c>
      <c r="I46" s="201">
        <v>0</v>
      </c>
      <c r="J46" s="201">
        <v>15.59</v>
      </c>
      <c r="K46" s="201">
        <v>77.37</v>
      </c>
      <c r="L46" s="201">
        <v>33.020000000000003</v>
      </c>
      <c r="M46" s="201">
        <v>0</v>
      </c>
      <c r="N46" s="201">
        <v>1.06</v>
      </c>
      <c r="O46" s="201">
        <v>1.79</v>
      </c>
      <c r="P46" s="201">
        <v>2.4500000000000002</v>
      </c>
      <c r="Q46" s="201">
        <v>2.74</v>
      </c>
      <c r="R46" s="201">
        <v>4.9800000000000004</v>
      </c>
      <c r="S46" s="201">
        <v>2.98</v>
      </c>
      <c r="T46" s="201">
        <v>0</v>
      </c>
      <c r="U46" s="201">
        <v>8.0500000000000007</v>
      </c>
      <c r="V46" s="201">
        <v>0</v>
      </c>
      <c r="W46" s="201">
        <v>6</v>
      </c>
      <c r="X46" s="201">
        <v>17.41</v>
      </c>
      <c r="Y46" s="201">
        <v>0</v>
      </c>
      <c r="Z46" s="201">
        <v>38</v>
      </c>
      <c r="AA46" s="201">
        <v>11.34</v>
      </c>
      <c r="AB46" s="201">
        <v>0</v>
      </c>
      <c r="AC46" s="201">
        <v>0.71</v>
      </c>
      <c r="AD46" s="201">
        <v>12.73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10.14</v>
      </c>
      <c r="AL46" s="201">
        <v>0</v>
      </c>
      <c r="AM46" s="201">
        <v>0</v>
      </c>
      <c r="AN46" s="201">
        <v>0</v>
      </c>
      <c r="AO46" s="201">
        <v>174.6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15.59</v>
      </c>
      <c r="K47" s="201">
        <v>77.37</v>
      </c>
      <c r="L47" s="201">
        <v>33.020000000000003</v>
      </c>
      <c r="M47" s="201">
        <v>0</v>
      </c>
      <c r="N47" s="201">
        <v>1.06</v>
      </c>
      <c r="O47" s="201">
        <v>1.79</v>
      </c>
      <c r="P47" s="201">
        <v>2.4500000000000002</v>
      </c>
      <c r="Q47" s="201">
        <v>2.74</v>
      </c>
      <c r="R47" s="201">
        <v>4.9800000000000004</v>
      </c>
      <c r="S47" s="201">
        <v>2.98</v>
      </c>
      <c r="T47" s="201">
        <v>0</v>
      </c>
      <c r="U47" s="201">
        <v>8.0500000000000007</v>
      </c>
      <c r="V47" s="201">
        <v>0</v>
      </c>
      <c r="W47" s="201">
        <v>6</v>
      </c>
      <c r="X47" s="201">
        <v>17.41</v>
      </c>
      <c r="Y47" s="201">
        <v>0</v>
      </c>
      <c r="Z47" s="201">
        <v>37.64</v>
      </c>
      <c r="AA47" s="201">
        <v>11.34</v>
      </c>
      <c r="AB47" s="201">
        <v>0</v>
      </c>
      <c r="AC47" s="201">
        <v>0.71</v>
      </c>
      <c r="AD47" s="201">
        <v>12.73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10.14</v>
      </c>
      <c r="AL47" s="201">
        <v>0</v>
      </c>
      <c r="AM47" s="201">
        <v>0</v>
      </c>
      <c r="AN47" s="201">
        <v>0</v>
      </c>
      <c r="AO47" s="201">
        <v>174.6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15.59</v>
      </c>
      <c r="K48" s="201">
        <v>77.37</v>
      </c>
      <c r="L48" s="201">
        <v>33.020000000000003</v>
      </c>
      <c r="M48" s="201">
        <v>0</v>
      </c>
      <c r="N48" s="201">
        <v>1.06</v>
      </c>
      <c r="O48" s="201">
        <v>1.79</v>
      </c>
      <c r="P48" s="201">
        <v>2.4500000000000002</v>
      </c>
      <c r="Q48" s="201">
        <v>2.74</v>
      </c>
      <c r="R48" s="201">
        <v>4.9800000000000004</v>
      </c>
      <c r="S48" s="201">
        <v>2.98</v>
      </c>
      <c r="T48" s="201">
        <v>0</v>
      </c>
      <c r="U48" s="201">
        <v>8.0500000000000007</v>
      </c>
      <c r="V48" s="201">
        <v>0</v>
      </c>
      <c r="W48" s="201">
        <v>6</v>
      </c>
      <c r="X48" s="201">
        <v>17.41</v>
      </c>
      <c r="Y48" s="201">
        <v>0</v>
      </c>
      <c r="Z48" s="201">
        <v>37.64</v>
      </c>
      <c r="AA48" s="201">
        <v>11.34</v>
      </c>
      <c r="AB48" s="201">
        <v>0</v>
      </c>
      <c r="AC48" s="201">
        <v>0.71</v>
      </c>
      <c r="AD48" s="201">
        <v>12.73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10.14</v>
      </c>
      <c r="AL48" s="201">
        <v>0</v>
      </c>
      <c r="AM48" s="201">
        <v>0</v>
      </c>
      <c r="AN48" s="201">
        <v>0</v>
      </c>
      <c r="AO48" s="201">
        <v>174.6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15.59</v>
      </c>
      <c r="K49" s="201">
        <v>77.37</v>
      </c>
      <c r="L49" s="201">
        <v>33.020000000000003</v>
      </c>
      <c r="M49" s="201">
        <v>0</v>
      </c>
      <c r="N49" s="201">
        <v>1.06</v>
      </c>
      <c r="O49" s="201">
        <v>1.79</v>
      </c>
      <c r="P49" s="201">
        <v>2.4500000000000002</v>
      </c>
      <c r="Q49" s="201">
        <v>2.74</v>
      </c>
      <c r="R49" s="201">
        <v>4.9800000000000004</v>
      </c>
      <c r="S49" s="201">
        <v>2.98</v>
      </c>
      <c r="T49" s="201">
        <v>0</v>
      </c>
      <c r="U49" s="201">
        <v>8.0500000000000007</v>
      </c>
      <c r="V49" s="201">
        <v>0</v>
      </c>
      <c r="W49" s="201">
        <v>6</v>
      </c>
      <c r="X49" s="201">
        <v>17.41</v>
      </c>
      <c r="Y49" s="201">
        <v>0</v>
      </c>
      <c r="Z49" s="201">
        <v>37.64</v>
      </c>
      <c r="AA49" s="201">
        <v>11.34</v>
      </c>
      <c r="AB49" s="201">
        <v>0</v>
      </c>
      <c r="AC49" s="201">
        <v>0.71</v>
      </c>
      <c r="AD49" s="201">
        <v>12.73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10.14</v>
      </c>
      <c r="AL49" s="201">
        <v>0</v>
      </c>
      <c r="AM49" s="201">
        <v>0</v>
      </c>
      <c r="AN49" s="201">
        <v>0</v>
      </c>
      <c r="AO49" s="201">
        <v>174.6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15.59</v>
      </c>
      <c r="K50" s="201">
        <v>77.37</v>
      </c>
      <c r="L50" s="201">
        <v>33.020000000000003</v>
      </c>
      <c r="M50" s="201">
        <v>0</v>
      </c>
      <c r="N50" s="201">
        <v>1.06</v>
      </c>
      <c r="O50" s="201">
        <v>1.79</v>
      </c>
      <c r="P50" s="201">
        <v>2.4500000000000002</v>
      </c>
      <c r="Q50" s="201">
        <v>2.74</v>
      </c>
      <c r="R50" s="201">
        <v>4.9800000000000004</v>
      </c>
      <c r="S50" s="201">
        <v>2.98</v>
      </c>
      <c r="T50" s="201">
        <v>0</v>
      </c>
      <c r="U50" s="201">
        <v>8.0500000000000007</v>
      </c>
      <c r="V50" s="201">
        <v>0</v>
      </c>
      <c r="W50" s="201">
        <v>6</v>
      </c>
      <c r="X50" s="201">
        <v>17.41</v>
      </c>
      <c r="Y50" s="201">
        <v>0</v>
      </c>
      <c r="Z50" s="201">
        <v>37.64</v>
      </c>
      <c r="AA50" s="201">
        <v>11.34</v>
      </c>
      <c r="AB50" s="201">
        <v>0</v>
      </c>
      <c r="AC50" s="201">
        <v>0.71</v>
      </c>
      <c r="AD50" s="201">
        <v>12.73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10.14</v>
      </c>
      <c r="AL50" s="201">
        <v>0</v>
      </c>
      <c r="AM50" s="201">
        <v>0</v>
      </c>
      <c r="AN50" s="201">
        <v>0</v>
      </c>
      <c r="AO50" s="201">
        <v>174.6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9.8699999999999992</v>
      </c>
      <c r="E51" s="201">
        <v>0</v>
      </c>
      <c r="F51" s="201">
        <v>0</v>
      </c>
      <c r="G51" s="201">
        <v>16.55</v>
      </c>
      <c r="H51" s="201">
        <v>0</v>
      </c>
      <c r="I51" s="201">
        <v>0</v>
      </c>
      <c r="J51" s="201">
        <v>15.59</v>
      </c>
      <c r="K51" s="201">
        <v>77.37</v>
      </c>
      <c r="L51" s="201">
        <v>33.020000000000003</v>
      </c>
      <c r="M51" s="201">
        <v>0</v>
      </c>
      <c r="N51" s="201">
        <v>1.06</v>
      </c>
      <c r="O51" s="201">
        <v>1.79</v>
      </c>
      <c r="P51" s="201">
        <v>2.4500000000000002</v>
      </c>
      <c r="Q51" s="201">
        <v>2.74</v>
      </c>
      <c r="R51" s="201">
        <v>4.9800000000000004</v>
      </c>
      <c r="S51" s="201">
        <v>2.98</v>
      </c>
      <c r="T51" s="201">
        <v>0</v>
      </c>
      <c r="U51" s="201">
        <v>8.0500000000000007</v>
      </c>
      <c r="V51" s="201">
        <v>0</v>
      </c>
      <c r="W51" s="201">
        <v>6</v>
      </c>
      <c r="X51" s="201">
        <v>17.41</v>
      </c>
      <c r="Y51" s="201">
        <v>0</v>
      </c>
      <c r="Z51" s="201">
        <v>37.64</v>
      </c>
      <c r="AA51" s="201">
        <v>11.34</v>
      </c>
      <c r="AB51" s="201">
        <v>0</v>
      </c>
      <c r="AC51" s="201">
        <v>0.71</v>
      </c>
      <c r="AD51" s="201">
        <v>12.73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10.14</v>
      </c>
      <c r="AL51" s="201">
        <v>0</v>
      </c>
      <c r="AM51" s="201">
        <v>0</v>
      </c>
      <c r="AN51" s="201">
        <v>0</v>
      </c>
      <c r="AO51" s="201">
        <v>169.2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9.8699999999999992</v>
      </c>
      <c r="E52" s="201">
        <v>0</v>
      </c>
      <c r="F52" s="201">
        <v>0</v>
      </c>
      <c r="G52" s="201">
        <v>16.55</v>
      </c>
      <c r="H52" s="201">
        <v>0</v>
      </c>
      <c r="I52" s="201">
        <v>0</v>
      </c>
      <c r="J52" s="201">
        <v>15.59</v>
      </c>
      <c r="K52" s="201">
        <v>77.37</v>
      </c>
      <c r="L52" s="201">
        <v>33.020000000000003</v>
      </c>
      <c r="M52" s="201">
        <v>0</v>
      </c>
      <c r="N52" s="201">
        <v>1.06</v>
      </c>
      <c r="O52" s="201">
        <v>1.79</v>
      </c>
      <c r="P52" s="201">
        <v>2.4500000000000002</v>
      </c>
      <c r="Q52" s="201">
        <v>2.74</v>
      </c>
      <c r="R52" s="201">
        <v>4.9800000000000004</v>
      </c>
      <c r="S52" s="201">
        <v>2.98</v>
      </c>
      <c r="T52" s="201">
        <v>0</v>
      </c>
      <c r="U52" s="201">
        <v>8.0500000000000007</v>
      </c>
      <c r="V52" s="201">
        <v>0</v>
      </c>
      <c r="W52" s="201">
        <v>6</v>
      </c>
      <c r="X52" s="201">
        <v>17.41</v>
      </c>
      <c r="Y52" s="201">
        <v>0</v>
      </c>
      <c r="Z52" s="201">
        <v>37.64</v>
      </c>
      <c r="AA52" s="201">
        <v>11.34</v>
      </c>
      <c r="AB52" s="201">
        <v>0</v>
      </c>
      <c r="AC52" s="201">
        <v>1.06</v>
      </c>
      <c r="AD52" s="201">
        <v>12.73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10.14</v>
      </c>
      <c r="AL52" s="201">
        <v>0</v>
      </c>
      <c r="AM52" s="201">
        <v>0</v>
      </c>
      <c r="AN52" s="201">
        <v>0</v>
      </c>
      <c r="AO52" s="201">
        <v>169.2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9.8699999999999992</v>
      </c>
      <c r="E53" s="201">
        <v>0</v>
      </c>
      <c r="F53" s="201">
        <v>0</v>
      </c>
      <c r="G53" s="201">
        <v>16.55</v>
      </c>
      <c r="H53" s="201">
        <v>0</v>
      </c>
      <c r="I53" s="201">
        <v>0</v>
      </c>
      <c r="J53" s="201">
        <v>15.59</v>
      </c>
      <c r="K53" s="201">
        <v>77.37</v>
      </c>
      <c r="L53" s="201">
        <v>33.020000000000003</v>
      </c>
      <c r="M53" s="201">
        <v>0</v>
      </c>
      <c r="N53" s="201">
        <v>1.06</v>
      </c>
      <c r="O53" s="201">
        <v>1.79</v>
      </c>
      <c r="P53" s="201">
        <v>2.4500000000000002</v>
      </c>
      <c r="Q53" s="201">
        <v>2.74</v>
      </c>
      <c r="R53" s="201">
        <v>4.9800000000000004</v>
      </c>
      <c r="S53" s="201">
        <v>2.98</v>
      </c>
      <c r="T53" s="201">
        <v>0</v>
      </c>
      <c r="U53" s="201">
        <v>8.0500000000000007</v>
      </c>
      <c r="V53" s="201">
        <v>0.13</v>
      </c>
      <c r="W53" s="201">
        <v>6</v>
      </c>
      <c r="X53" s="201">
        <v>17.41</v>
      </c>
      <c r="Y53" s="201">
        <v>0</v>
      </c>
      <c r="Z53" s="201">
        <v>37.64</v>
      </c>
      <c r="AA53" s="201">
        <v>11.34</v>
      </c>
      <c r="AB53" s="201">
        <v>0</v>
      </c>
      <c r="AC53" s="201">
        <v>1.06</v>
      </c>
      <c r="AD53" s="201">
        <v>12.73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10.14</v>
      </c>
      <c r="AL53" s="201">
        <v>0</v>
      </c>
      <c r="AM53" s="201">
        <v>0</v>
      </c>
      <c r="AN53" s="201">
        <v>0</v>
      </c>
      <c r="AO53" s="201">
        <v>169.2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9.8699999999999992</v>
      </c>
      <c r="E54" s="201">
        <v>0</v>
      </c>
      <c r="F54" s="201">
        <v>0</v>
      </c>
      <c r="G54" s="201">
        <v>16.55</v>
      </c>
      <c r="H54" s="201">
        <v>0</v>
      </c>
      <c r="I54" s="201">
        <v>0</v>
      </c>
      <c r="J54" s="201">
        <v>15.59</v>
      </c>
      <c r="K54" s="201">
        <v>77.37</v>
      </c>
      <c r="L54" s="201">
        <v>33.020000000000003</v>
      </c>
      <c r="M54" s="201">
        <v>0</v>
      </c>
      <c r="N54" s="201">
        <v>1.06</v>
      </c>
      <c r="O54" s="201">
        <v>1.79</v>
      </c>
      <c r="P54" s="201">
        <v>2.4500000000000002</v>
      </c>
      <c r="Q54" s="201">
        <v>2.74</v>
      </c>
      <c r="R54" s="201">
        <v>4.9800000000000004</v>
      </c>
      <c r="S54" s="201">
        <v>2.98</v>
      </c>
      <c r="T54" s="201">
        <v>0</v>
      </c>
      <c r="U54" s="201">
        <v>8.0500000000000007</v>
      </c>
      <c r="V54" s="201">
        <v>0.13</v>
      </c>
      <c r="W54" s="201">
        <v>6</v>
      </c>
      <c r="X54" s="201">
        <v>17.41</v>
      </c>
      <c r="Y54" s="201">
        <v>0</v>
      </c>
      <c r="Z54" s="201">
        <v>37.64</v>
      </c>
      <c r="AA54" s="201">
        <v>11.34</v>
      </c>
      <c r="AB54" s="201">
        <v>0</v>
      </c>
      <c r="AC54" s="201">
        <v>1.06</v>
      </c>
      <c r="AD54" s="201">
        <v>12.73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10.14</v>
      </c>
      <c r="AL54" s="201">
        <v>0</v>
      </c>
      <c r="AM54" s="201">
        <v>0</v>
      </c>
      <c r="AN54" s="201">
        <v>0</v>
      </c>
      <c r="AO54" s="201">
        <v>169.2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9.8699999999999992</v>
      </c>
      <c r="E55" s="201">
        <v>0</v>
      </c>
      <c r="F55" s="201">
        <v>0</v>
      </c>
      <c r="G55" s="201">
        <v>16.55</v>
      </c>
      <c r="H55" s="201">
        <v>0</v>
      </c>
      <c r="I55" s="201">
        <v>0</v>
      </c>
      <c r="J55" s="201">
        <v>15.59</v>
      </c>
      <c r="K55" s="201">
        <v>77.37</v>
      </c>
      <c r="L55" s="201">
        <v>33.020000000000003</v>
      </c>
      <c r="M55" s="201">
        <v>0</v>
      </c>
      <c r="N55" s="201">
        <v>0</v>
      </c>
      <c r="O55" s="201">
        <v>1.79</v>
      </c>
      <c r="P55" s="201">
        <v>2.4500000000000002</v>
      </c>
      <c r="Q55" s="201">
        <v>2.74</v>
      </c>
      <c r="R55" s="201">
        <v>4.9800000000000004</v>
      </c>
      <c r="S55" s="201">
        <v>2.99</v>
      </c>
      <c r="T55" s="201">
        <v>0</v>
      </c>
      <c r="U55" s="201">
        <v>8.0500000000000007</v>
      </c>
      <c r="V55" s="201">
        <v>0.13</v>
      </c>
      <c r="W55" s="201">
        <v>6</v>
      </c>
      <c r="X55" s="201">
        <v>17.41</v>
      </c>
      <c r="Y55" s="201">
        <v>0</v>
      </c>
      <c r="Z55" s="201">
        <v>37.01</v>
      </c>
      <c r="AA55" s="201">
        <v>11.34</v>
      </c>
      <c r="AB55" s="201">
        <v>0</v>
      </c>
      <c r="AC55" s="201">
        <v>1.06</v>
      </c>
      <c r="AD55" s="201">
        <v>12.73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10.14</v>
      </c>
      <c r="AL55" s="201">
        <v>0</v>
      </c>
      <c r="AM55" s="201">
        <v>0</v>
      </c>
      <c r="AN55" s="201">
        <v>0</v>
      </c>
      <c r="AO55" s="201">
        <v>169.2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9.8699999999999992</v>
      </c>
      <c r="E56" s="201">
        <v>0</v>
      </c>
      <c r="F56" s="201">
        <v>0</v>
      </c>
      <c r="G56" s="201">
        <v>16.55</v>
      </c>
      <c r="H56" s="201">
        <v>0</v>
      </c>
      <c r="I56" s="201">
        <v>0</v>
      </c>
      <c r="J56" s="201">
        <v>15.59</v>
      </c>
      <c r="K56" s="201">
        <v>77.37</v>
      </c>
      <c r="L56" s="201">
        <v>33.020000000000003</v>
      </c>
      <c r="M56" s="201">
        <v>0</v>
      </c>
      <c r="N56" s="201">
        <v>1.07</v>
      </c>
      <c r="O56" s="201">
        <v>1.79</v>
      </c>
      <c r="P56" s="201">
        <v>2.4500000000000002</v>
      </c>
      <c r="Q56" s="201">
        <v>2.74</v>
      </c>
      <c r="R56" s="201">
        <v>4.9800000000000004</v>
      </c>
      <c r="S56" s="201">
        <v>2.99</v>
      </c>
      <c r="T56" s="201">
        <v>0</v>
      </c>
      <c r="U56" s="201">
        <v>8.0500000000000007</v>
      </c>
      <c r="V56" s="201">
        <v>0.13</v>
      </c>
      <c r="W56" s="201">
        <v>6</v>
      </c>
      <c r="X56" s="201">
        <v>17.41</v>
      </c>
      <c r="Y56" s="201">
        <v>0</v>
      </c>
      <c r="Z56" s="201">
        <v>37.01</v>
      </c>
      <c r="AA56" s="201">
        <v>11.34</v>
      </c>
      <c r="AB56" s="201">
        <v>0</v>
      </c>
      <c r="AC56" s="201">
        <v>1.06</v>
      </c>
      <c r="AD56" s="201">
        <v>12.73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10.14</v>
      </c>
      <c r="AL56" s="201">
        <v>0</v>
      </c>
      <c r="AM56" s="201">
        <v>0</v>
      </c>
      <c r="AN56" s="201">
        <v>0</v>
      </c>
      <c r="AO56" s="201">
        <v>169.2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9.8699999999999992</v>
      </c>
      <c r="E57" s="201">
        <v>0</v>
      </c>
      <c r="F57" s="201">
        <v>0</v>
      </c>
      <c r="G57" s="201">
        <v>16.55</v>
      </c>
      <c r="H57" s="201">
        <v>0</v>
      </c>
      <c r="I57" s="201">
        <v>0</v>
      </c>
      <c r="J57" s="201">
        <v>15.59</v>
      </c>
      <c r="K57" s="201">
        <v>77.37</v>
      </c>
      <c r="L57" s="201">
        <v>33.020000000000003</v>
      </c>
      <c r="M57" s="201">
        <v>0</v>
      </c>
      <c r="N57" s="201">
        <v>1.07</v>
      </c>
      <c r="O57" s="201">
        <v>1.79</v>
      </c>
      <c r="P57" s="201">
        <v>2.4500000000000002</v>
      </c>
      <c r="Q57" s="201">
        <v>2.74</v>
      </c>
      <c r="R57" s="201">
        <v>4.9800000000000004</v>
      </c>
      <c r="S57" s="201">
        <v>2.99</v>
      </c>
      <c r="T57" s="201">
        <v>0</v>
      </c>
      <c r="U57" s="201">
        <v>8.0500000000000007</v>
      </c>
      <c r="V57" s="201">
        <v>0.13</v>
      </c>
      <c r="W57" s="201">
        <v>6</v>
      </c>
      <c r="X57" s="201">
        <v>17.41</v>
      </c>
      <c r="Y57" s="201">
        <v>0</v>
      </c>
      <c r="Z57" s="201">
        <v>37.01</v>
      </c>
      <c r="AA57" s="201">
        <v>11.34</v>
      </c>
      <c r="AB57" s="201">
        <v>0</v>
      </c>
      <c r="AC57" s="201">
        <v>1.06</v>
      </c>
      <c r="AD57" s="201">
        <v>12.73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10.14</v>
      </c>
      <c r="AL57" s="201">
        <v>0</v>
      </c>
      <c r="AM57" s="201">
        <v>0</v>
      </c>
      <c r="AN57" s="201">
        <v>0</v>
      </c>
      <c r="AO57" s="201">
        <v>169.2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9.8699999999999992</v>
      </c>
      <c r="E58" s="201">
        <v>0</v>
      </c>
      <c r="F58" s="201">
        <v>0</v>
      </c>
      <c r="G58" s="201">
        <v>16.55</v>
      </c>
      <c r="H58" s="201">
        <v>0</v>
      </c>
      <c r="I58" s="201">
        <v>0</v>
      </c>
      <c r="J58" s="201">
        <v>15.59</v>
      </c>
      <c r="K58" s="201">
        <v>77.37</v>
      </c>
      <c r="L58" s="201">
        <v>33.020000000000003</v>
      </c>
      <c r="M58" s="201">
        <v>0</v>
      </c>
      <c r="N58" s="201">
        <v>1.07</v>
      </c>
      <c r="O58" s="201">
        <v>1.79</v>
      </c>
      <c r="P58" s="201">
        <v>2.4500000000000002</v>
      </c>
      <c r="Q58" s="201">
        <v>2.74</v>
      </c>
      <c r="R58" s="201">
        <v>4.9800000000000004</v>
      </c>
      <c r="S58" s="201">
        <v>2.99</v>
      </c>
      <c r="T58" s="201">
        <v>0</v>
      </c>
      <c r="U58" s="201">
        <v>8.0500000000000007</v>
      </c>
      <c r="V58" s="201">
        <v>0.13</v>
      </c>
      <c r="W58" s="201">
        <v>6</v>
      </c>
      <c r="X58" s="201">
        <v>17.41</v>
      </c>
      <c r="Y58" s="201">
        <v>0</v>
      </c>
      <c r="Z58" s="201">
        <v>37.01</v>
      </c>
      <c r="AA58" s="201">
        <v>11.34</v>
      </c>
      <c r="AB58" s="201">
        <v>0</v>
      </c>
      <c r="AC58" s="201">
        <v>1.06</v>
      </c>
      <c r="AD58" s="201">
        <v>12.73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10.14</v>
      </c>
      <c r="AL58" s="201">
        <v>0</v>
      </c>
      <c r="AM58" s="201">
        <v>0</v>
      </c>
      <c r="AN58" s="201">
        <v>0</v>
      </c>
      <c r="AO58" s="201">
        <v>169.2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9.8699999999999992</v>
      </c>
      <c r="E59" s="201">
        <v>0</v>
      </c>
      <c r="F59" s="201">
        <v>0</v>
      </c>
      <c r="G59" s="201">
        <v>16.55</v>
      </c>
      <c r="H59" s="201">
        <v>0</v>
      </c>
      <c r="I59" s="201">
        <v>0</v>
      </c>
      <c r="J59" s="201">
        <v>15.59</v>
      </c>
      <c r="K59" s="201">
        <v>77.37</v>
      </c>
      <c r="L59" s="201">
        <v>33.020000000000003</v>
      </c>
      <c r="M59" s="201">
        <v>0</v>
      </c>
      <c r="N59" s="201">
        <v>1.07</v>
      </c>
      <c r="O59" s="201">
        <v>1.79</v>
      </c>
      <c r="P59" s="201">
        <v>2.4500000000000002</v>
      </c>
      <c r="Q59" s="201">
        <v>2.74</v>
      </c>
      <c r="R59" s="201">
        <v>4.9800000000000004</v>
      </c>
      <c r="S59" s="201">
        <v>2.99</v>
      </c>
      <c r="T59" s="201">
        <v>0</v>
      </c>
      <c r="U59" s="201">
        <v>8.0500000000000007</v>
      </c>
      <c r="V59" s="201">
        <v>0.13</v>
      </c>
      <c r="W59" s="201">
        <v>6</v>
      </c>
      <c r="X59" s="201">
        <v>17.41</v>
      </c>
      <c r="Y59" s="201">
        <v>0</v>
      </c>
      <c r="Z59" s="201">
        <v>37.64</v>
      </c>
      <c r="AA59" s="201">
        <v>11.34</v>
      </c>
      <c r="AB59" s="201">
        <v>0</v>
      </c>
      <c r="AC59" s="201">
        <v>1.06</v>
      </c>
      <c r="AD59" s="201">
        <v>12.73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10.14</v>
      </c>
      <c r="AL59" s="201">
        <v>0</v>
      </c>
      <c r="AM59" s="201">
        <v>0</v>
      </c>
      <c r="AN59" s="201">
        <v>0</v>
      </c>
      <c r="AO59" s="201">
        <v>169.2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9.8699999999999992</v>
      </c>
      <c r="E60" s="201">
        <v>0</v>
      </c>
      <c r="F60" s="201">
        <v>0</v>
      </c>
      <c r="G60" s="201">
        <v>16.55</v>
      </c>
      <c r="H60" s="201">
        <v>0</v>
      </c>
      <c r="I60" s="201">
        <v>0</v>
      </c>
      <c r="J60" s="201">
        <v>15.59</v>
      </c>
      <c r="K60" s="201">
        <v>77.37</v>
      </c>
      <c r="L60" s="201">
        <v>33.020000000000003</v>
      </c>
      <c r="M60" s="201">
        <v>0</v>
      </c>
      <c r="N60" s="201">
        <v>1.07</v>
      </c>
      <c r="O60" s="201">
        <v>4.8899999999999997</v>
      </c>
      <c r="P60" s="201">
        <v>2.4500000000000002</v>
      </c>
      <c r="Q60" s="201">
        <v>2.74</v>
      </c>
      <c r="R60" s="201">
        <v>4.9800000000000004</v>
      </c>
      <c r="S60" s="201">
        <v>2.99</v>
      </c>
      <c r="T60" s="201">
        <v>0</v>
      </c>
      <c r="U60" s="201">
        <v>8.0500000000000007</v>
      </c>
      <c r="V60" s="201">
        <v>0.13</v>
      </c>
      <c r="W60" s="201">
        <v>6</v>
      </c>
      <c r="X60" s="201">
        <v>17.41</v>
      </c>
      <c r="Y60" s="201">
        <v>0</v>
      </c>
      <c r="Z60" s="201">
        <v>37.64</v>
      </c>
      <c r="AA60" s="201">
        <v>11.34</v>
      </c>
      <c r="AB60" s="201">
        <v>0</v>
      </c>
      <c r="AC60" s="201">
        <v>1.06</v>
      </c>
      <c r="AD60" s="201">
        <v>12.73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10.14</v>
      </c>
      <c r="AL60" s="201">
        <v>0</v>
      </c>
      <c r="AM60" s="201">
        <v>0</v>
      </c>
      <c r="AN60" s="201">
        <v>0</v>
      </c>
      <c r="AO60" s="201">
        <v>169.2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9.8699999999999992</v>
      </c>
      <c r="E61" s="201">
        <v>0</v>
      </c>
      <c r="F61" s="201">
        <v>0</v>
      </c>
      <c r="G61" s="201">
        <v>16.55</v>
      </c>
      <c r="H61" s="201">
        <v>0</v>
      </c>
      <c r="I61" s="201">
        <v>0</v>
      </c>
      <c r="J61" s="201">
        <v>15.59</v>
      </c>
      <c r="K61" s="201">
        <v>77.37</v>
      </c>
      <c r="L61" s="201">
        <v>33.020000000000003</v>
      </c>
      <c r="M61" s="201">
        <v>0</v>
      </c>
      <c r="N61" s="201">
        <v>1.06</v>
      </c>
      <c r="O61" s="201">
        <v>1.79</v>
      </c>
      <c r="P61" s="201">
        <v>2.4500000000000002</v>
      </c>
      <c r="Q61" s="201">
        <v>2.75</v>
      </c>
      <c r="R61" s="201">
        <v>4.9800000000000004</v>
      </c>
      <c r="S61" s="201">
        <v>2.99</v>
      </c>
      <c r="T61" s="201">
        <v>0</v>
      </c>
      <c r="U61" s="201">
        <v>8.0500000000000007</v>
      </c>
      <c r="V61" s="201">
        <v>0.13</v>
      </c>
      <c r="W61" s="201">
        <v>0.41</v>
      </c>
      <c r="X61" s="201">
        <v>2.04</v>
      </c>
      <c r="Y61" s="201">
        <v>0</v>
      </c>
      <c r="Z61" s="201">
        <v>37.64</v>
      </c>
      <c r="AA61" s="201">
        <v>11.34</v>
      </c>
      <c r="AB61" s="201">
        <v>0</v>
      </c>
      <c r="AC61" s="201">
        <v>1.06</v>
      </c>
      <c r="AD61" s="201">
        <v>12.73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10.14</v>
      </c>
      <c r="AL61" s="201">
        <v>0</v>
      </c>
      <c r="AM61" s="201">
        <v>0</v>
      </c>
      <c r="AN61" s="201">
        <v>0</v>
      </c>
      <c r="AO61" s="201">
        <v>169.2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9.8699999999999992</v>
      </c>
      <c r="E62" s="201">
        <v>0</v>
      </c>
      <c r="F62" s="201">
        <v>0</v>
      </c>
      <c r="G62" s="201">
        <v>16.55</v>
      </c>
      <c r="H62" s="201">
        <v>0</v>
      </c>
      <c r="I62" s="201">
        <v>0</v>
      </c>
      <c r="J62" s="201">
        <v>15.59</v>
      </c>
      <c r="K62" s="201">
        <v>77.37</v>
      </c>
      <c r="L62" s="201">
        <v>33.020000000000003</v>
      </c>
      <c r="M62" s="201">
        <v>0</v>
      </c>
      <c r="N62" s="201">
        <v>1.06</v>
      </c>
      <c r="O62" s="201">
        <v>1.79</v>
      </c>
      <c r="P62" s="201">
        <v>2.4500000000000002</v>
      </c>
      <c r="Q62" s="201">
        <v>2.75</v>
      </c>
      <c r="R62" s="201">
        <v>4.9800000000000004</v>
      </c>
      <c r="S62" s="201">
        <v>2.99</v>
      </c>
      <c r="T62" s="201">
        <v>0</v>
      </c>
      <c r="U62" s="201">
        <v>8.0500000000000007</v>
      </c>
      <c r="V62" s="201">
        <v>0.13</v>
      </c>
      <c r="W62" s="201">
        <v>0.42</v>
      </c>
      <c r="X62" s="201">
        <v>1.33</v>
      </c>
      <c r="Y62" s="201">
        <v>0</v>
      </c>
      <c r="Z62" s="201">
        <v>37.64</v>
      </c>
      <c r="AA62" s="201">
        <v>11.34</v>
      </c>
      <c r="AB62" s="201">
        <v>0</v>
      </c>
      <c r="AC62" s="201">
        <v>1.06</v>
      </c>
      <c r="AD62" s="201">
        <v>12.73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10.14</v>
      </c>
      <c r="AL62" s="201">
        <v>0</v>
      </c>
      <c r="AM62" s="201">
        <v>0</v>
      </c>
      <c r="AN62" s="201">
        <v>0</v>
      </c>
      <c r="AO62" s="201">
        <v>169.2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9.8699999999999992</v>
      </c>
      <c r="E63" s="201">
        <v>0</v>
      </c>
      <c r="F63" s="201">
        <v>0</v>
      </c>
      <c r="G63" s="201">
        <v>16.55</v>
      </c>
      <c r="H63" s="201">
        <v>0</v>
      </c>
      <c r="I63" s="201">
        <v>0</v>
      </c>
      <c r="J63" s="201">
        <v>15.59</v>
      </c>
      <c r="K63" s="201">
        <v>77.37</v>
      </c>
      <c r="L63" s="201">
        <v>33.020000000000003</v>
      </c>
      <c r="M63" s="201">
        <v>0</v>
      </c>
      <c r="N63" s="201">
        <v>1.06</v>
      </c>
      <c r="O63" s="201">
        <v>1.79</v>
      </c>
      <c r="P63" s="201">
        <v>2.4500000000000002</v>
      </c>
      <c r="Q63" s="201">
        <v>2.75</v>
      </c>
      <c r="R63" s="201">
        <v>4.9800000000000004</v>
      </c>
      <c r="S63" s="201">
        <v>2.99</v>
      </c>
      <c r="T63" s="201">
        <v>0</v>
      </c>
      <c r="U63" s="201">
        <v>8.0500000000000007</v>
      </c>
      <c r="V63" s="201">
        <v>0.36</v>
      </c>
      <c r="W63" s="201">
        <v>0.42</v>
      </c>
      <c r="X63" s="201">
        <v>1.33</v>
      </c>
      <c r="Y63" s="201">
        <v>0</v>
      </c>
      <c r="Z63" s="201">
        <v>38.619999999999997</v>
      </c>
      <c r="AA63" s="201">
        <v>11.33</v>
      </c>
      <c r="AB63" s="201">
        <v>0</v>
      </c>
      <c r="AC63" s="201">
        <v>1.06</v>
      </c>
      <c r="AD63" s="201">
        <v>12.73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10.14</v>
      </c>
      <c r="AL63" s="201">
        <v>0</v>
      </c>
      <c r="AM63" s="201">
        <v>0</v>
      </c>
      <c r="AN63" s="201">
        <v>0</v>
      </c>
      <c r="AO63" s="201">
        <v>169.2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9.8699999999999992</v>
      </c>
      <c r="E64" s="201">
        <v>0</v>
      </c>
      <c r="F64" s="201">
        <v>0</v>
      </c>
      <c r="G64" s="201">
        <v>16.55</v>
      </c>
      <c r="H64" s="201">
        <v>0</v>
      </c>
      <c r="I64" s="201">
        <v>0</v>
      </c>
      <c r="J64" s="201">
        <v>15.59</v>
      </c>
      <c r="K64" s="201">
        <v>77.37</v>
      </c>
      <c r="L64" s="201">
        <v>33.020000000000003</v>
      </c>
      <c r="M64" s="201">
        <v>0</v>
      </c>
      <c r="N64" s="201">
        <v>1.06</v>
      </c>
      <c r="O64" s="201">
        <v>1.79</v>
      </c>
      <c r="P64" s="201">
        <v>2.4500000000000002</v>
      </c>
      <c r="Q64" s="201">
        <v>2.75</v>
      </c>
      <c r="R64" s="201">
        <v>4.9800000000000004</v>
      </c>
      <c r="S64" s="201">
        <v>2.99</v>
      </c>
      <c r="T64" s="201">
        <v>0</v>
      </c>
      <c r="U64" s="201">
        <v>8.0500000000000007</v>
      </c>
      <c r="V64" s="201">
        <v>0.36</v>
      </c>
      <c r="W64" s="201">
        <v>0.42</v>
      </c>
      <c r="X64" s="201">
        <v>1.33</v>
      </c>
      <c r="Y64" s="201">
        <v>0</v>
      </c>
      <c r="Z64" s="201">
        <v>38.65</v>
      </c>
      <c r="AA64" s="201">
        <v>11.33</v>
      </c>
      <c r="AB64" s="201">
        <v>0</v>
      </c>
      <c r="AC64" s="201">
        <v>1.06</v>
      </c>
      <c r="AD64" s="201">
        <v>12.73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10.14</v>
      </c>
      <c r="AL64" s="201">
        <v>0</v>
      </c>
      <c r="AM64" s="201">
        <v>0</v>
      </c>
      <c r="AN64" s="201">
        <v>0</v>
      </c>
      <c r="AO64" s="201">
        <v>169.2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9.8699999999999992</v>
      </c>
      <c r="E65" s="201">
        <v>0</v>
      </c>
      <c r="F65" s="201">
        <v>0</v>
      </c>
      <c r="G65" s="201">
        <v>16.55</v>
      </c>
      <c r="H65" s="201">
        <v>0</v>
      </c>
      <c r="I65" s="201">
        <v>0</v>
      </c>
      <c r="J65" s="201">
        <v>15.59</v>
      </c>
      <c r="K65" s="201">
        <v>77.37</v>
      </c>
      <c r="L65" s="201">
        <v>33.020000000000003</v>
      </c>
      <c r="M65" s="201">
        <v>0</v>
      </c>
      <c r="N65" s="201">
        <v>1.06</v>
      </c>
      <c r="O65" s="201">
        <v>1.79</v>
      </c>
      <c r="P65" s="201">
        <v>2.4500000000000002</v>
      </c>
      <c r="Q65" s="201">
        <v>2.75</v>
      </c>
      <c r="R65" s="201">
        <v>4.9800000000000004</v>
      </c>
      <c r="S65" s="201">
        <v>2.99</v>
      </c>
      <c r="T65" s="201">
        <v>0</v>
      </c>
      <c r="U65" s="201">
        <v>8.0500000000000007</v>
      </c>
      <c r="V65" s="201">
        <v>0.09</v>
      </c>
      <c r="W65" s="201">
        <v>0.42</v>
      </c>
      <c r="X65" s="201">
        <v>1.33</v>
      </c>
      <c r="Y65" s="201">
        <v>0</v>
      </c>
      <c r="Z65" s="201">
        <v>2.5</v>
      </c>
      <c r="AA65" s="201">
        <v>11.33</v>
      </c>
      <c r="AB65" s="201">
        <v>0</v>
      </c>
      <c r="AC65" s="201">
        <v>1.06</v>
      </c>
      <c r="AD65" s="201">
        <v>12.73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10.14</v>
      </c>
      <c r="AL65" s="201">
        <v>0</v>
      </c>
      <c r="AM65" s="201">
        <v>0</v>
      </c>
      <c r="AN65" s="201">
        <v>0</v>
      </c>
      <c r="AO65" s="201">
        <v>169.2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9.8699999999999992</v>
      </c>
      <c r="E66" s="201">
        <v>0</v>
      </c>
      <c r="F66" s="201">
        <v>0</v>
      </c>
      <c r="G66" s="201">
        <v>16.55</v>
      </c>
      <c r="H66" s="201">
        <v>0</v>
      </c>
      <c r="I66" s="201">
        <v>0</v>
      </c>
      <c r="J66" s="201">
        <v>15.59</v>
      </c>
      <c r="K66" s="201">
        <v>77.37</v>
      </c>
      <c r="L66" s="201">
        <v>33.020000000000003</v>
      </c>
      <c r="M66" s="201">
        <v>0</v>
      </c>
      <c r="N66" s="201">
        <v>1.06</v>
      </c>
      <c r="O66" s="201">
        <v>1.79</v>
      </c>
      <c r="P66" s="201">
        <v>2.4500000000000002</v>
      </c>
      <c r="Q66" s="201">
        <v>2.75</v>
      </c>
      <c r="R66" s="201">
        <v>4.9800000000000004</v>
      </c>
      <c r="S66" s="201">
        <v>2.99</v>
      </c>
      <c r="T66" s="201">
        <v>0</v>
      </c>
      <c r="U66" s="201">
        <v>8.0500000000000007</v>
      </c>
      <c r="V66" s="201">
        <v>0.09</v>
      </c>
      <c r="W66" s="201">
        <v>0.42</v>
      </c>
      <c r="X66" s="201">
        <v>1.33</v>
      </c>
      <c r="Y66" s="201">
        <v>0</v>
      </c>
      <c r="Z66" s="201">
        <v>2.5</v>
      </c>
      <c r="AA66" s="201">
        <v>11.33</v>
      </c>
      <c r="AB66" s="201">
        <v>0</v>
      </c>
      <c r="AC66" s="201">
        <v>1.06</v>
      </c>
      <c r="AD66" s="201">
        <v>12.73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10.14</v>
      </c>
      <c r="AL66" s="201">
        <v>0</v>
      </c>
      <c r="AM66" s="201">
        <v>0</v>
      </c>
      <c r="AN66" s="201">
        <v>0</v>
      </c>
      <c r="AO66" s="201">
        <v>169.2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9.8699999999999992</v>
      </c>
      <c r="E67" s="201">
        <v>0</v>
      </c>
      <c r="F67" s="201">
        <v>0</v>
      </c>
      <c r="G67" s="201">
        <v>16.55</v>
      </c>
      <c r="H67" s="201">
        <v>0</v>
      </c>
      <c r="I67" s="201">
        <v>0</v>
      </c>
      <c r="J67" s="201">
        <v>15.31</v>
      </c>
      <c r="K67" s="201">
        <v>77.37</v>
      </c>
      <c r="L67" s="201">
        <v>33.020000000000003</v>
      </c>
      <c r="M67" s="201">
        <v>0</v>
      </c>
      <c r="N67" s="201">
        <v>1.06</v>
      </c>
      <c r="O67" s="201">
        <v>1.79</v>
      </c>
      <c r="P67" s="201">
        <v>2.4500000000000002</v>
      </c>
      <c r="Q67" s="201">
        <v>2.75</v>
      </c>
      <c r="R67" s="201">
        <v>4.9800000000000004</v>
      </c>
      <c r="S67" s="201">
        <v>2.99</v>
      </c>
      <c r="T67" s="201">
        <v>0</v>
      </c>
      <c r="U67" s="201">
        <v>8.0500000000000007</v>
      </c>
      <c r="V67" s="201">
        <v>0.09</v>
      </c>
      <c r="W67" s="201">
        <v>0.42</v>
      </c>
      <c r="X67" s="201">
        <v>1.33</v>
      </c>
      <c r="Y67" s="201">
        <v>0</v>
      </c>
      <c r="Z67" s="201">
        <v>2.5</v>
      </c>
      <c r="AA67" s="201">
        <v>11.33</v>
      </c>
      <c r="AB67" s="201">
        <v>0</v>
      </c>
      <c r="AC67" s="201">
        <v>1.06</v>
      </c>
      <c r="AD67" s="201">
        <v>12.73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10.14</v>
      </c>
      <c r="AL67" s="201">
        <v>0</v>
      </c>
      <c r="AM67" s="201">
        <v>0</v>
      </c>
      <c r="AN67" s="201">
        <v>0</v>
      </c>
      <c r="AO67" s="201">
        <v>169.2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9.8699999999999992</v>
      </c>
      <c r="E68" s="201">
        <v>0</v>
      </c>
      <c r="F68" s="201">
        <v>0</v>
      </c>
      <c r="G68" s="201">
        <v>16.55</v>
      </c>
      <c r="H68" s="201">
        <v>0</v>
      </c>
      <c r="I68" s="201">
        <v>0</v>
      </c>
      <c r="J68" s="201">
        <v>15.31</v>
      </c>
      <c r="K68" s="201">
        <v>77.37</v>
      </c>
      <c r="L68" s="201">
        <v>33.020000000000003</v>
      </c>
      <c r="M68" s="201">
        <v>0</v>
      </c>
      <c r="N68" s="201">
        <v>1.06</v>
      </c>
      <c r="O68" s="201">
        <v>1.79</v>
      </c>
      <c r="P68" s="201">
        <v>2.4500000000000002</v>
      </c>
      <c r="Q68" s="201">
        <v>2.75</v>
      </c>
      <c r="R68" s="201">
        <v>4.9800000000000004</v>
      </c>
      <c r="S68" s="201">
        <v>2.99</v>
      </c>
      <c r="T68" s="201">
        <v>0</v>
      </c>
      <c r="U68" s="201">
        <v>8.0500000000000007</v>
      </c>
      <c r="V68" s="201">
        <v>0.09</v>
      </c>
      <c r="W68" s="201">
        <v>0.42</v>
      </c>
      <c r="X68" s="201">
        <v>1.33</v>
      </c>
      <c r="Y68" s="201">
        <v>0</v>
      </c>
      <c r="Z68" s="201">
        <v>2.5</v>
      </c>
      <c r="AA68" s="201">
        <v>11.33</v>
      </c>
      <c r="AB68" s="201">
        <v>0</v>
      </c>
      <c r="AC68" s="201">
        <v>1.06</v>
      </c>
      <c r="AD68" s="201">
        <v>12.73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10.14</v>
      </c>
      <c r="AL68" s="201">
        <v>0</v>
      </c>
      <c r="AM68" s="201">
        <v>0</v>
      </c>
      <c r="AN68" s="201">
        <v>0</v>
      </c>
      <c r="AO68" s="201">
        <v>169.2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9.8699999999999992</v>
      </c>
      <c r="E69" s="201">
        <v>0</v>
      </c>
      <c r="F69" s="201">
        <v>0</v>
      </c>
      <c r="G69" s="201">
        <v>16.55</v>
      </c>
      <c r="H69" s="201">
        <v>0</v>
      </c>
      <c r="I69" s="201">
        <v>0</v>
      </c>
      <c r="J69" s="201">
        <v>15.31</v>
      </c>
      <c r="K69" s="201">
        <v>77.37</v>
      </c>
      <c r="L69" s="201">
        <v>33.020000000000003</v>
      </c>
      <c r="M69" s="201">
        <v>0</v>
      </c>
      <c r="N69" s="201">
        <v>1.06</v>
      </c>
      <c r="O69" s="201">
        <v>1.79</v>
      </c>
      <c r="P69" s="201">
        <v>2.4500000000000002</v>
      </c>
      <c r="Q69" s="201">
        <v>2.75</v>
      </c>
      <c r="R69" s="201">
        <v>4.9800000000000004</v>
      </c>
      <c r="S69" s="201">
        <v>2.99</v>
      </c>
      <c r="T69" s="201">
        <v>0</v>
      </c>
      <c r="U69" s="201">
        <v>8.0500000000000007</v>
      </c>
      <c r="V69" s="201">
        <v>0.09</v>
      </c>
      <c r="W69" s="201">
        <v>0.42</v>
      </c>
      <c r="X69" s="201">
        <v>1.33</v>
      </c>
      <c r="Y69" s="201">
        <v>0</v>
      </c>
      <c r="Z69" s="201">
        <v>2.5</v>
      </c>
      <c r="AA69" s="201">
        <v>11.33</v>
      </c>
      <c r="AB69" s="201">
        <v>0</v>
      </c>
      <c r="AC69" s="201">
        <v>1.06</v>
      </c>
      <c r="AD69" s="201">
        <v>12.73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10.14</v>
      </c>
      <c r="AL69" s="201">
        <v>0</v>
      </c>
      <c r="AM69" s="201">
        <v>0</v>
      </c>
      <c r="AN69" s="201">
        <v>0</v>
      </c>
      <c r="AO69" s="201">
        <v>169.2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9.8699999999999992</v>
      </c>
      <c r="E70" s="201">
        <v>0</v>
      </c>
      <c r="F70" s="201">
        <v>0</v>
      </c>
      <c r="G70" s="201">
        <v>16.55</v>
      </c>
      <c r="H70" s="201">
        <v>0</v>
      </c>
      <c r="I70" s="201">
        <v>0</v>
      </c>
      <c r="J70" s="201">
        <v>15.31</v>
      </c>
      <c r="K70" s="201">
        <v>77.37</v>
      </c>
      <c r="L70" s="201">
        <v>32.79</v>
      </c>
      <c r="M70" s="201">
        <v>0</v>
      </c>
      <c r="N70" s="201">
        <v>1.06</v>
      </c>
      <c r="O70" s="201">
        <v>1.79</v>
      </c>
      <c r="P70" s="201">
        <v>2.4500000000000002</v>
      </c>
      <c r="Q70" s="201">
        <v>0.2</v>
      </c>
      <c r="R70" s="201">
        <v>0.38</v>
      </c>
      <c r="S70" s="201">
        <v>0.24</v>
      </c>
      <c r="T70" s="201">
        <v>0</v>
      </c>
      <c r="U70" s="201">
        <v>8.0500000000000007</v>
      </c>
      <c r="V70" s="201">
        <v>0.09</v>
      </c>
      <c r="W70" s="201">
        <v>0.42</v>
      </c>
      <c r="X70" s="201">
        <v>1.33</v>
      </c>
      <c r="Y70" s="201">
        <v>0</v>
      </c>
      <c r="Z70" s="201">
        <v>2.5</v>
      </c>
      <c r="AA70" s="201">
        <v>0.81</v>
      </c>
      <c r="AB70" s="201">
        <v>0</v>
      </c>
      <c r="AC70" s="201">
        <v>1.06</v>
      </c>
      <c r="AD70" s="201">
        <v>12.73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10.14</v>
      </c>
      <c r="AL70" s="201">
        <v>0</v>
      </c>
      <c r="AM70" s="201">
        <v>0</v>
      </c>
      <c r="AN70" s="201">
        <v>0</v>
      </c>
      <c r="AO70" s="201">
        <v>169.2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9.8699999999999992</v>
      </c>
      <c r="E71" s="201">
        <v>0</v>
      </c>
      <c r="F71" s="201">
        <v>0</v>
      </c>
      <c r="G71" s="201">
        <v>16.55</v>
      </c>
      <c r="H71" s="201">
        <v>0</v>
      </c>
      <c r="I71" s="201">
        <v>0</v>
      </c>
      <c r="J71" s="201">
        <v>15.31</v>
      </c>
      <c r="K71" s="201">
        <v>77.37</v>
      </c>
      <c r="L71" s="201">
        <v>23.71</v>
      </c>
      <c r="M71" s="201">
        <v>0</v>
      </c>
      <c r="N71" s="201">
        <v>1.06</v>
      </c>
      <c r="O71" s="201">
        <v>1.79</v>
      </c>
      <c r="P71" s="201">
        <v>2.4500000000000002</v>
      </c>
      <c r="Q71" s="201">
        <v>0.2</v>
      </c>
      <c r="R71" s="201">
        <v>0.38</v>
      </c>
      <c r="S71" s="201">
        <v>0.24</v>
      </c>
      <c r="T71" s="201">
        <v>0</v>
      </c>
      <c r="U71" s="201">
        <v>8.0500000000000007</v>
      </c>
      <c r="V71" s="201">
        <v>0.09</v>
      </c>
      <c r="W71" s="201">
        <v>0.42</v>
      </c>
      <c r="X71" s="201">
        <v>1.33</v>
      </c>
      <c r="Y71" s="201">
        <v>0</v>
      </c>
      <c r="Z71" s="201">
        <v>2.5</v>
      </c>
      <c r="AA71" s="201">
        <v>0.81</v>
      </c>
      <c r="AB71" s="201">
        <v>0</v>
      </c>
      <c r="AC71" s="201">
        <v>1.06</v>
      </c>
      <c r="AD71" s="201">
        <v>12.73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10.14</v>
      </c>
      <c r="AL71" s="201">
        <v>0</v>
      </c>
      <c r="AM71" s="201">
        <v>0</v>
      </c>
      <c r="AN71" s="201">
        <v>0</v>
      </c>
      <c r="AO71" s="201">
        <v>169.2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9.8699999999999992</v>
      </c>
      <c r="E72" s="201">
        <v>0</v>
      </c>
      <c r="F72" s="201">
        <v>0</v>
      </c>
      <c r="G72" s="201">
        <v>16.55</v>
      </c>
      <c r="H72" s="201">
        <v>0</v>
      </c>
      <c r="I72" s="201">
        <v>0</v>
      </c>
      <c r="J72" s="201">
        <v>15.31</v>
      </c>
      <c r="K72" s="201">
        <v>77.37</v>
      </c>
      <c r="L72" s="201">
        <v>23.71</v>
      </c>
      <c r="M72" s="201">
        <v>0</v>
      </c>
      <c r="N72" s="201">
        <v>1.06</v>
      </c>
      <c r="O72" s="201">
        <v>1.79</v>
      </c>
      <c r="P72" s="201">
        <v>2.4500000000000002</v>
      </c>
      <c r="Q72" s="201">
        <v>0.2</v>
      </c>
      <c r="R72" s="201">
        <v>0.38</v>
      </c>
      <c r="S72" s="201">
        <v>0.24</v>
      </c>
      <c r="T72" s="201">
        <v>0</v>
      </c>
      <c r="U72" s="201">
        <v>8.0500000000000007</v>
      </c>
      <c r="V72" s="201">
        <v>0.09</v>
      </c>
      <c r="W72" s="201">
        <v>0.42</v>
      </c>
      <c r="X72" s="201">
        <v>1.33</v>
      </c>
      <c r="Y72" s="201">
        <v>0</v>
      </c>
      <c r="Z72" s="201">
        <v>2.5</v>
      </c>
      <c r="AA72" s="201">
        <v>0.81</v>
      </c>
      <c r="AB72" s="201">
        <v>0</v>
      </c>
      <c r="AC72" s="201">
        <v>1.06</v>
      </c>
      <c r="AD72" s="201">
        <v>12.73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10.14</v>
      </c>
      <c r="AL72" s="201">
        <v>0</v>
      </c>
      <c r="AM72" s="201">
        <v>0</v>
      </c>
      <c r="AN72" s="201">
        <v>0</v>
      </c>
      <c r="AO72" s="201">
        <v>169.2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9.8699999999999992</v>
      </c>
      <c r="E73" s="201">
        <v>0</v>
      </c>
      <c r="F73" s="201">
        <v>0</v>
      </c>
      <c r="G73" s="201">
        <v>16.55</v>
      </c>
      <c r="H73" s="201">
        <v>0</v>
      </c>
      <c r="I73" s="201">
        <v>0</v>
      </c>
      <c r="J73" s="201">
        <v>15.31</v>
      </c>
      <c r="K73" s="201">
        <v>77.37</v>
      </c>
      <c r="L73" s="201">
        <v>2.31</v>
      </c>
      <c r="M73" s="201">
        <v>0</v>
      </c>
      <c r="N73" s="201">
        <v>1.06</v>
      </c>
      <c r="O73" s="201">
        <v>1.79</v>
      </c>
      <c r="P73" s="201">
        <v>2.4500000000000002</v>
      </c>
      <c r="Q73" s="201">
        <v>0.2</v>
      </c>
      <c r="R73" s="201">
        <v>0.38</v>
      </c>
      <c r="S73" s="201">
        <v>0.24</v>
      </c>
      <c r="T73" s="201">
        <v>0</v>
      </c>
      <c r="U73" s="201">
        <v>8.0500000000000007</v>
      </c>
      <c r="V73" s="201">
        <v>0.09</v>
      </c>
      <c r="W73" s="201">
        <v>0.42</v>
      </c>
      <c r="X73" s="201">
        <v>1.33</v>
      </c>
      <c r="Y73" s="201">
        <v>0</v>
      </c>
      <c r="Z73" s="201">
        <v>2.5</v>
      </c>
      <c r="AA73" s="201">
        <v>0.81</v>
      </c>
      <c r="AB73" s="201">
        <v>0</v>
      </c>
      <c r="AC73" s="201">
        <v>1.06</v>
      </c>
      <c r="AD73" s="201">
        <v>12.73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10.14</v>
      </c>
      <c r="AL73" s="201">
        <v>0</v>
      </c>
      <c r="AM73" s="201">
        <v>0</v>
      </c>
      <c r="AN73" s="201">
        <v>0</v>
      </c>
      <c r="AO73" s="201">
        <v>169.2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9.8699999999999992</v>
      </c>
      <c r="E74" s="201">
        <v>0</v>
      </c>
      <c r="F74" s="201">
        <v>0</v>
      </c>
      <c r="G74" s="201">
        <v>16.55</v>
      </c>
      <c r="H74" s="201">
        <v>0</v>
      </c>
      <c r="I74" s="201">
        <v>0</v>
      </c>
      <c r="J74" s="201">
        <v>15.31</v>
      </c>
      <c r="K74" s="201">
        <v>77.37</v>
      </c>
      <c r="L74" s="201">
        <v>2.3199999999999998</v>
      </c>
      <c r="M74" s="201">
        <v>0</v>
      </c>
      <c r="N74" s="201">
        <v>1.06</v>
      </c>
      <c r="O74" s="201">
        <v>1.79</v>
      </c>
      <c r="P74" s="201">
        <v>2.4500000000000002</v>
      </c>
      <c r="Q74" s="201">
        <v>0.2</v>
      </c>
      <c r="R74" s="201">
        <v>0.38</v>
      </c>
      <c r="S74" s="201">
        <v>0.24</v>
      </c>
      <c r="T74" s="201">
        <v>0</v>
      </c>
      <c r="U74" s="201">
        <v>8.0500000000000007</v>
      </c>
      <c r="V74" s="201">
        <v>0.09</v>
      </c>
      <c r="W74" s="201">
        <v>0.42</v>
      </c>
      <c r="X74" s="201">
        <v>1.33</v>
      </c>
      <c r="Y74" s="201">
        <v>0</v>
      </c>
      <c r="Z74" s="201">
        <v>2.5</v>
      </c>
      <c r="AA74" s="201">
        <v>0.81</v>
      </c>
      <c r="AB74" s="201">
        <v>0</v>
      </c>
      <c r="AC74" s="201">
        <v>1.06</v>
      </c>
      <c r="AD74" s="201">
        <v>12.73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10.14</v>
      </c>
      <c r="AL74" s="201">
        <v>0</v>
      </c>
      <c r="AM74" s="201">
        <v>0</v>
      </c>
      <c r="AN74" s="201">
        <v>0</v>
      </c>
      <c r="AO74" s="201">
        <v>169.2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9.8699999999999992</v>
      </c>
      <c r="E75" s="201">
        <v>0</v>
      </c>
      <c r="F75" s="201">
        <v>0</v>
      </c>
      <c r="G75" s="201">
        <v>16.55</v>
      </c>
      <c r="H75" s="201">
        <v>0</v>
      </c>
      <c r="I75" s="201">
        <v>0</v>
      </c>
      <c r="J75" s="201">
        <v>15.31</v>
      </c>
      <c r="K75" s="201">
        <v>77.37</v>
      </c>
      <c r="L75" s="201">
        <v>17.36</v>
      </c>
      <c r="M75" s="201">
        <v>0</v>
      </c>
      <c r="N75" s="201">
        <v>1.06</v>
      </c>
      <c r="O75" s="201">
        <v>1.79</v>
      </c>
      <c r="P75" s="201">
        <v>2.4500000000000002</v>
      </c>
      <c r="Q75" s="201">
        <v>0.91</v>
      </c>
      <c r="R75" s="201">
        <v>0.38</v>
      </c>
      <c r="S75" s="201">
        <v>2.81</v>
      </c>
      <c r="T75" s="201">
        <v>0</v>
      </c>
      <c r="U75" s="201">
        <v>8.0500000000000007</v>
      </c>
      <c r="V75" s="201">
        <v>0.09</v>
      </c>
      <c r="W75" s="201">
        <v>0.42</v>
      </c>
      <c r="X75" s="201">
        <v>1.33</v>
      </c>
      <c r="Y75" s="201">
        <v>0</v>
      </c>
      <c r="Z75" s="201">
        <v>2.5</v>
      </c>
      <c r="AA75" s="201">
        <v>0.81</v>
      </c>
      <c r="AB75" s="201">
        <v>0</v>
      </c>
      <c r="AC75" s="201">
        <v>0.71</v>
      </c>
      <c r="AD75" s="201">
        <v>12.73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12.18</v>
      </c>
      <c r="AL75" s="201">
        <v>0</v>
      </c>
      <c r="AM75" s="201">
        <v>0</v>
      </c>
      <c r="AN75" s="201">
        <v>0</v>
      </c>
      <c r="AO75" s="201">
        <v>174.6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9.8699999999999992</v>
      </c>
      <c r="E76" s="201">
        <v>0</v>
      </c>
      <c r="F76" s="201">
        <v>0</v>
      </c>
      <c r="G76" s="201">
        <v>16.55</v>
      </c>
      <c r="H76" s="201">
        <v>0</v>
      </c>
      <c r="I76" s="201">
        <v>0</v>
      </c>
      <c r="J76" s="201">
        <v>15.31</v>
      </c>
      <c r="K76" s="201">
        <v>77.37</v>
      </c>
      <c r="L76" s="201">
        <v>21.26</v>
      </c>
      <c r="M76" s="201">
        <v>0</v>
      </c>
      <c r="N76" s="201">
        <v>1.06</v>
      </c>
      <c r="O76" s="201">
        <v>1.79</v>
      </c>
      <c r="P76" s="201">
        <v>2.4500000000000002</v>
      </c>
      <c r="Q76" s="201">
        <v>2.57</v>
      </c>
      <c r="R76" s="201">
        <v>0.38</v>
      </c>
      <c r="S76" s="201">
        <v>2.85</v>
      </c>
      <c r="T76" s="201">
        <v>0</v>
      </c>
      <c r="U76" s="201">
        <v>8.0500000000000007</v>
      </c>
      <c r="V76" s="201">
        <v>0.09</v>
      </c>
      <c r="W76" s="201">
        <v>0.42</v>
      </c>
      <c r="X76" s="201">
        <v>1.33</v>
      </c>
      <c r="Y76" s="201">
        <v>0</v>
      </c>
      <c r="Z76" s="201">
        <v>2.5</v>
      </c>
      <c r="AA76" s="201">
        <v>0.81</v>
      </c>
      <c r="AB76" s="201">
        <v>0</v>
      </c>
      <c r="AC76" s="201">
        <v>0.71</v>
      </c>
      <c r="AD76" s="201">
        <v>12.73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12.18</v>
      </c>
      <c r="AL76" s="201">
        <v>0</v>
      </c>
      <c r="AM76" s="201">
        <v>0</v>
      </c>
      <c r="AN76" s="201">
        <v>0</v>
      </c>
      <c r="AO76" s="201">
        <v>174.6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9.8699999999999992</v>
      </c>
      <c r="E77" s="201">
        <v>0</v>
      </c>
      <c r="F77" s="201">
        <v>0</v>
      </c>
      <c r="G77" s="201">
        <v>16.55</v>
      </c>
      <c r="H77" s="201">
        <v>0</v>
      </c>
      <c r="I77" s="201">
        <v>0</v>
      </c>
      <c r="J77" s="201">
        <v>15.31</v>
      </c>
      <c r="K77" s="201">
        <v>77.37</v>
      </c>
      <c r="L77" s="201">
        <v>35.11</v>
      </c>
      <c r="M77" s="201">
        <v>0</v>
      </c>
      <c r="N77" s="201">
        <v>1.06</v>
      </c>
      <c r="O77" s="201">
        <v>1.79</v>
      </c>
      <c r="P77" s="201">
        <v>2.4500000000000002</v>
      </c>
      <c r="Q77" s="201">
        <v>2.65</v>
      </c>
      <c r="R77" s="201">
        <v>0.38</v>
      </c>
      <c r="S77" s="201">
        <v>2.85</v>
      </c>
      <c r="T77" s="201">
        <v>0</v>
      </c>
      <c r="U77" s="201">
        <v>8.0500000000000007</v>
      </c>
      <c r="V77" s="201">
        <v>0.09</v>
      </c>
      <c r="W77" s="201">
        <v>0.42</v>
      </c>
      <c r="X77" s="201">
        <v>1.33</v>
      </c>
      <c r="Y77" s="201">
        <v>0</v>
      </c>
      <c r="Z77" s="201">
        <v>2.5</v>
      </c>
      <c r="AA77" s="201">
        <v>0.81</v>
      </c>
      <c r="AB77" s="201">
        <v>0</v>
      </c>
      <c r="AC77" s="201">
        <v>0.71</v>
      </c>
      <c r="AD77" s="201">
        <v>12.73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174.6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9.8699999999999992</v>
      </c>
      <c r="E78" s="201">
        <v>0</v>
      </c>
      <c r="F78" s="201">
        <v>0</v>
      </c>
      <c r="G78" s="201">
        <v>16.55</v>
      </c>
      <c r="H78" s="201">
        <v>0</v>
      </c>
      <c r="I78" s="201">
        <v>0</v>
      </c>
      <c r="J78" s="201">
        <v>15.31</v>
      </c>
      <c r="K78" s="201">
        <v>77.37</v>
      </c>
      <c r="L78" s="201">
        <v>32.79</v>
      </c>
      <c r="M78" s="201">
        <v>0</v>
      </c>
      <c r="N78" s="201">
        <v>1.06</v>
      </c>
      <c r="O78" s="201">
        <v>1.79</v>
      </c>
      <c r="P78" s="201">
        <v>2.4500000000000002</v>
      </c>
      <c r="Q78" s="201">
        <v>2.65</v>
      </c>
      <c r="R78" s="201">
        <v>0.38</v>
      </c>
      <c r="S78" s="201">
        <v>2.85</v>
      </c>
      <c r="T78" s="201">
        <v>0</v>
      </c>
      <c r="U78" s="201">
        <v>8.0500000000000007</v>
      </c>
      <c r="V78" s="201">
        <v>0.09</v>
      </c>
      <c r="W78" s="201">
        <v>0.42</v>
      </c>
      <c r="X78" s="201">
        <v>1.33</v>
      </c>
      <c r="Y78" s="201">
        <v>0</v>
      </c>
      <c r="Z78" s="201">
        <v>2.5</v>
      </c>
      <c r="AA78" s="201">
        <v>0.81</v>
      </c>
      <c r="AB78" s="201">
        <v>0</v>
      </c>
      <c r="AC78" s="201">
        <v>0.71</v>
      </c>
      <c r="AD78" s="201">
        <v>12.73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174.6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9.8699999999999992</v>
      </c>
      <c r="E79" s="201">
        <v>0</v>
      </c>
      <c r="F79" s="201">
        <v>0</v>
      </c>
      <c r="G79" s="201">
        <v>16.82</v>
      </c>
      <c r="H79" s="201">
        <v>0</v>
      </c>
      <c r="I79" s="201">
        <v>0</v>
      </c>
      <c r="J79" s="201">
        <v>15.31</v>
      </c>
      <c r="K79" s="201">
        <v>77.37</v>
      </c>
      <c r="L79" s="201">
        <v>5.68</v>
      </c>
      <c r="M79" s="201">
        <v>0</v>
      </c>
      <c r="N79" s="201">
        <v>1.06</v>
      </c>
      <c r="O79" s="201">
        <v>1.79</v>
      </c>
      <c r="P79" s="201">
        <v>2.4500000000000002</v>
      </c>
      <c r="Q79" s="201">
        <v>0.2</v>
      </c>
      <c r="R79" s="201">
        <v>0.38</v>
      </c>
      <c r="S79" s="201">
        <v>0.24</v>
      </c>
      <c r="T79" s="201">
        <v>0</v>
      </c>
      <c r="U79" s="201">
        <v>8.0500000000000007</v>
      </c>
      <c r="V79" s="201">
        <v>0.09</v>
      </c>
      <c r="W79" s="201">
        <v>0.42</v>
      </c>
      <c r="X79" s="201">
        <v>1.33</v>
      </c>
      <c r="Y79" s="201">
        <v>0</v>
      </c>
      <c r="Z79" s="201">
        <v>2.5</v>
      </c>
      <c r="AA79" s="201">
        <v>0.81</v>
      </c>
      <c r="AB79" s="201">
        <v>0</v>
      </c>
      <c r="AC79" s="201">
        <v>0</v>
      </c>
      <c r="AD79" s="201">
        <v>12.73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174.6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9.8699999999999992</v>
      </c>
      <c r="E80" s="201">
        <v>0</v>
      </c>
      <c r="F80" s="201">
        <v>0</v>
      </c>
      <c r="G80" s="201">
        <v>16.82</v>
      </c>
      <c r="H80" s="201">
        <v>0</v>
      </c>
      <c r="I80" s="201">
        <v>0</v>
      </c>
      <c r="J80" s="201">
        <v>15.31</v>
      </c>
      <c r="K80" s="201">
        <v>77.37</v>
      </c>
      <c r="L80" s="201">
        <v>32.47</v>
      </c>
      <c r="M80" s="201">
        <v>0</v>
      </c>
      <c r="N80" s="201">
        <v>1.06</v>
      </c>
      <c r="O80" s="201">
        <v>1.79</v>
      </c>
      <c r="P80" s="201">
        <v>2.4500000000000002</v>
      </c>
      <c r="Q80" s="201">
        <v>0.2</v>
      </c>
      <c r="R80" s="201">
        <v>0.38</v>
      </c>
      <c r="S80" s="201">
        <v>0.24</v>
      </c>
      <c r="T80" s="201">
        <v>0</v>
      </c>
      <c r="U80" s="201">
        <v>8.0500000000000007</v>
      </c>
      <c r="V80" s="201">
        <v>0.09</v>
      </c>
      <c r="W80" s="201">
        <v>0.42</v>
      </c>
      <c r="X80" s="201">
        <v>1.33</v>
      </c>
      <c r="Y80" s="201">
        <v>0</v>
      </c>
      <c r="Z80" s="201">
        <v>2.5</v>
      </c>
      <c r="AA80" s="201">
        <v>0.81</v>
      </c>
      <c r="AB80" s="201">
        <v>0</v>
      </c>
      <c r="AC80" s="201">
        <v>0</v>
      </c>
      <c r="AD80" s="201">
        <v>12.73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174.6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9.8699999999999992</v>
      </c>
      <c r="E81" s="201">
        <v>0</v>
      </c>
      <c r="F81" s="201">
        <v>0</v>
      </c>
      <c r="G81" s="201">
        <v>16.82</v>
      </c>
      <c r="H81" s="201">
        <v>0</v>
      </c>
      <c r="I81" s="201">
        <v>0</v>
      </c>
      <c r="J81" s="201">
        <v>15.31</v>
      </c>
      <c r="K81" s="201">
        <v>72.459999999999994</v>
      </c>
      <c r="L81" s="201">
        <v>32.79</v>
      </c>
      <c r="M81" s="201">
        <v>0</v>
      </c>
      <c r="N81" s="201">
        <v>1.06</v>
      </c>
      <c r="O81" s="201">
        <v>1.79</v>
      </c>
      <c r="P81" s="201">
        <v>2.4500000000000002</v>
      </c>
      <c r="Q81" s="201">
        <v>0.2</v>
      </c>
      <c r="R81" s="201">
        <v>0.38</v>
      </c>
      <c r="S81" s="201">
        <v>0.24</v>
      </c>
      <c r="T81" s="201">
        <v>0</v>
      </c>
      <c r="U81" s="201">
        <v>8.0500000000000007</v>
      </c>
      <c r="V81" s="201">
        <v>0.09</v>
      </c>
      <c r="W81" s="201">
        <v>0.42</v>
      </c>
      <c r="X81" s="201">
        <v>1.33</v>
      </c>
      <c r="Y81" s="201">
        <v>0</v>
      </c>
      <c r="Z81" s="201">
        <v>2.5</v>
      </c>
      <c r="AA81" s="201">
        <v>0.81</v>
      </c>
      <c r="AB81" s="201">
        <v>0</v>
      </c>
      <c r="AC81" s="201">
        <v>0</v>
      </c>
      <c r="AD81" s="201">
        <v>12.73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174.6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9.8699999999999992</v>
      </c>
      <c r="E82" s="201">
        <v>0</v>
      </c>
      <c r="F82" s="201">
        <v>0</v>
      </c>
      <c r="G82" s="201">
        <v>16.82</v>
      </c>
      <c r="H82" s="201">
        <v>0</v>
      </c>
      <c r="I82" s="201">
        <v>0</v>
      </c>
      <c r="J82" s="201">
        <v>15.31</v>
      </c>
      <c r="K82" s="201">
        <v>77.37</v>
      </c>
      <c r="L82" s="201">
        <v>32.79</v>
      </c>
      <c r="M82" s="201">
        <v>0</v>
      </c>
      <c r="N82" s="201">
        <v>1.06</v>
      </c>
      <c r="O82" s="201">
        <v>1.79</v>
      </c>
      <c r="P82" s="201">
        <v>2.4500000000000002</v>
      </c>
      <c r="Q82" s="201">
        <v>0.2</v>
      </c>
      <c r="R82" s="201">
        <v>0.38</v>
      </c>
      <c r="S82" s="201">
        <v>0.24</v>
      </c>
      <c r="T82" s="201">
        <v>0</v>
      </c>
      <c r="U82" s="201">
        <v>8.0500000000000007</v>
      </c>
      <c r="V82" s="201">
        <v>0.09</v>
      </c>
      <c r="W82" s="201">
        <v>0.42</v>
      </c>
      <c r="X82" s="201">
        <v>1.33</v>
      </c>
      <c r="Y82" s="201">
        <v>0</v>
      </c>
      <c r="Z82" s="201">
        <v>2.5</v>
      </c>
      <c r="AA82" s="201">
        <v>0.81</v>
      </c>
      <c r="AB82" s="201">
        <v>0</v>
      </c>
      <c r="AC82" s="201">
        <v>0</v>
      </c>
      <c r="AD82" s="201">
        <v>12.73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174.6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16.82</v>
      </c>
      <c r="H83" s="201">
        <v>0</v>
      </c>
      <c r="I83" s="201">
        <v>0</v>
      </c>
      <c r="J83" s="201">
        <v>15.31</v>
      </c>
      <c r="K83" s="201">
        <v>77.37</v>
      </c>
      <c r="L83" s="201">
        <v>32.79</v>
      </c>
      <c r="M83" s="201">
        <v>0</v>
      </c>
      <c r="N83" s="201">
        <v>1.06</v>
      </c>
      <c r="O83" s="201">
        <v>1.79</v>
      </c>
      <c r="P83" s="201">
        <v>2.4500000000000002</v>
      </c>
      <c r="Q83" s="201">
        <v>0.2</v>
      </c>
      <c r="R83" s="201">
        <v>0.38</v>
      </c>
      <c r="S83" s="201">
        <v>0.24</v>
      </c>
      <c r="T83" s="201">
        <v>0</v>
      </c>
      <c r="U83" s="201">
        <v>8.0500000000000007</v>
      </c>
      <c r="V83" s="201">
        <v>0.09</v>
      </c>
      <c r="W83" s="201">
        <v>0.42</v>
      </c>
      <c r="X83" s="201">
        <v>1.33</v>
      </c>
      <c r="Y83" s="201">
        <v>0</v>
      </c>
      <c r="Z83" s="201">
        <v>2.5</v>
      </c>
      <c r="AA83" s="201">
        <v>0.81</v>
      </c>
      <c r="AB83" s="201">
        <v>0</v>
      </c>
      <c r="AC83" s="201">
        <v>0</v>
      </c>
      <c r="AD83" s="201">
        <v>12.73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174.6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16.82</v>
      </c>
      <c r="H84" s="201">
        <v>0</v>
      </c>
      <c r="I84" s="201">
        <v>0</v>
      </c>
      <c r="J84" s="201">
        <v>15.31</v>
      </c>
      <c r="K84" s="201">
        <v>77.37</v>
      </c>
      <c r="L84" s="201">
        <v>32.79</v>
      </c>
      <c r="M84" s="201">
        <v>0</v>
      </c>
      <c r="N84" s="201">
        <v>1.06</v>
      </c>
      <c r="O84" s="201">
        <v>1.79</v>
      </c>
      <c r="P84" s="201">
        <v>2.4500000000000002</v>
      </c>
      <c r="Q84" s="201">
        <v>0.2</v>
      </c>
      <c r="R84" s="201">
        <v>0.38</v>
      </c>
      <c r="S84" s="201">
        <v>0.24</v>
      </c>
      <c r="T84" s="201">
        <v>0</v>
      </c>
      <c r="U84" s="201">
        <v>8.0500000000000007</v>
      </c>
      <c r="V84" s="201">
        <v>0.09</v>
      </c>
      <c r="W84" s="201">
        <v>0.42</v>
      </c>
      <c r="X84" s="201">
        <v>1.33</v>
      </c>
      <c r="Y84" s="201">
        <v>0</v>
      </c>
      <c r="Z84" s="201">
        <v>2.5</v>
      </c>
      <c r="AA84" s="201">
        <v>0.81</v>
      </c>
      <c r="AB84" s="201">
        <v>0</v>
      </c>
      <c r="AC84" s="201">
        <v>0</v>
      </c>
      <c r="AD84" s="201">
        <v>12.73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174.6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16.82</v>
      </c>
      <c r="H85" s="201">
        <v>0</v>
      </c>
      <c r="I85" s="201">
        <v>0</v>
      </c>
      <c r="J85" s="201">
        <v>15.31</v>
      </c>
      <c r="K85" s="201">
        <v>77.3</v>
      </c>
      <c r="L85" s="201">
        <v>32.79</v>
      </c>
      <c r="M85" s="201">
        <v>0</v>
      </c>
      <c r="N85" s="201">
        <v>1.06</v>
      </c>
      <c r="O85" s="201">
        <v>1.79</v>
      </c>
      <c r="P85" s="201">
        <v>2.4500000000000002</v>
      </c>
      <c r="Q85" s="201">
        <v>0.2</v>
      </c>
      <c r="R85" s="201">
        <v>0.38</v>
      </c>
      <c r="S85" s="201">
        <v>0.24</v>
      </c>
      <c r="T85" s="201">
        <v>0</v>
      </c>
      <c r="U85" s="201">
        <v>8.0500000000000007</v>
      </c>
      <c r="V85" s="201">
        <v>0.09</v>
      </c>
      <c r="W85" s="201">
        <v>0.42</v>
      </c>
      <c r="X85" s="201">
        <v>1.33</v>
      </c>
      <c r="Y85" s="201">
        <v>0</v>
      </c>
      <c r="Z85" s="201">
        <v>2.5</v>
      </c>
      <c r="AA85" s="201">
        <v>0.81</v>
      </c>
      <c r="AB85" s="201">
        <v>0</v>
      </c>
      <c r="AC85" s="201">
        <v>0</v>
      </c>
      <c r="AD85" s="201">
        <v>12.73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174.6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16.82</v>
      </c>
      <c r="H86" s="201">
        <v>0</v>
      </c>
      <c r="I86" s="201">
        <v>0</v>
      </c>
      <c r="J86" s="201">
        <v>15.31</v>
      </c>
      <c r="K86" s="201">
        <v>77.3</v>
      </c>
      <c r="L86" s="201">
        <v>32.79</v>
      </c>
      <c r="M86" s="201">
        <v>0</v>
      </c>
      <c r="N86" s="201">
        <v>1.06</v>
      </c>
      <c r="O86" s="201">
        <v>1.79</v>
      </c>
      <c r="P86" s="201">
        <v>2.4500000000000002</v>
      </c>
      <c r="Q86" s="201">
        <v>0.2</v>
      </c>
      <c r="R86" s="201">
        <v>0.38</v>
      </c>
      <c r="S86" s="201">
        <v>0.24</v>
      </c>
      <c r="T86" s="201">
        <v>0</v>
      </c>
      <c r="U86" s="201">
        <v>8.0500000000000007</v>
      </c>
      <c r="V86" s="201">
        <v>0.09</v>
      </c>
      <c r="W86" s="201">
        <v>0.42</v>
      </c>
      <c r="X86" s="201">
        <v>1.33</v>
      </c>
      <c r="Y86" s="201">
        <v>0</v>
      </c>
      <c r="Z86" s="201">
        <v>2.5</v>
      </c>
      <c r="AA86" s="201">
        <v>0.81</v>
      </c>
      <c r="AB86" s="201">
        <v>0</v>
      </c>
      <c r="AC86" s="201">
        <v>0</v>
      </c>
      <c r="AD86" s="201">
        <v>12.73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174.6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15.31</v>
      </c>
      <c r="K87" s="201">
        <v>76.33</v>
      </c>
      <c r="L87" s="201">
        <v>30.86</v>
      </c>
      <c r="M87" s="201">
        <v>0</v>
      </c>
      <c r="N87" s="201">
        <v>1.06</v>
      </c>
      <c r="O87" s="201">
        <v>1.79</v>
      </c>
      <c r="P87" s="201">
        <v>2.4500000000000002</v>
      </c>
      <c r="Q87" s="201">
        <v>0.2</v>
      </c>
      <c r="R87" s="201">
        <v>0.38</v>
      </c>
      <c r="S87" s="201">
        <v>0.24</v>
      </c>
      <c r="T87" s="201">
        <v>0</v>
      </c>
      <c r="U87" s="201">
        <v>8.0500000000000007</v>
      </c>
      <c r="V87" s="201">
        <v>0.09</v>
      </c>
      <c r="W87" s="201">
        <v>0.42</v>
      </c>
      <c r="X87" s="201">
        <v>1.33</v>
      </c>
      <c r="Y87" s="201">
        <v>0</v>
      </c>
      <c r="Z87" s="201">
        <v>2.5</v>
      </c>
      <c r="AA87" s="201">
        <v>0.81</v>
      </c>
      <c r="AB87" s="201">
        <v>0</v>
      </c>
      <c r="AC87" s="201">
        <v>0</v>
      </c>
      <c r="AD87" s="201">
        <v>12.73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174.6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15.31</v>
      </c>
      <c r="K88" s="201">
        <v>76.33</v>
      </c>
      <c r="L88" s="201">
        <v>30.86</v>
      </c>
      <c r="M88" s="201">
        <v>0</v>
      </c>
      <c r="N88" s="201">
        <v>1.06</v>
      </c>
      <c r="O88" s="201">
        <v>1.79</v>
      </c>
      <c r="P88" s="201">
        <v>2.4500000000000002</v>
      </c>
      <c r="Q88" s="201">
        <v>0.2</v>
      </c>
      <c r="R88" s="201">
        <v>0.38</v>
      </c>
      <c r="S88" s="201">
        <v>0.24</v>
      </c>
      <c r="T88" s="201">
        <v>0</v>
      </c>
      <c r="U88" s="201">
        <v>8.0500000000000007</v>
      </c>
      <c r="V88" s="201">
        <v>0.09</v>
      </c>
      <c r="W88" s="201">
        <v>0.42</v>
      </c>
      <c r="X88" s="201">
        <v>1.33</v>
      </c>
      <c r="Y88" s="201">
        <v>0</v>
      </c>
      <c r="Z88" s="201">
        <v>2.5</v>
      </c>
      <c r="AA88" s="201">
        <v>0.81</v>
      </c>
      <c r="AB88" s="201">
        <v>0</v>
      </c>
      <c r="AC88" s="201">
        <v>0</v>
      </c>
      <c r="AD88" s="201">
        <v>12.73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174.6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15.31</v>
      </c>
      <c r="K89" s="201">
        <v>76.33</v>
      </c>
      <c r="L89" s="201">
        <v>5.31</v>
      </c>
      <c r="M89" s="201">
        <v>0</v>
      </c>
      <c r="N89" s="201">
        <v>1.06</v>
      </c>
      <c r="O89" s="201">
        <v>1.79</v>
      </c>
      <c r="P89" s="201">
        <v>2.4500000000000002</v>
      </c>
      <c r="Q89" s="201">
        <v>0.2</v>
      </c>
      <c r="R89" s="201">
        <v>0.38</v>
      </c>
      <c r="S89" s="201">
        <v>0.24</v>
      </c>
      <c r="T89" s="201">
        <v>0</v>
      </c>
      <c r="U89" s="201">
        <v>8.0500000000000007</v>
      </c>
      <c r="V89" s="201">
        <v>0.15</v>
      </c>
      <c r="W89" s="201">
        <v>0.42</v>
      </c>
      <c r="X89" s="201">
        <v>1.33</v>
      </c>
      <c r="Y89" s="201">
        <v>0</v>
      </c>
      <c r="Z89" s="201">
        <v>2.5</v>
      </c>
      <c r="AA89" s="201">
        <v>0.81</v>
      </c>
      <c r="AB89" s="201">
        <v>0</v>
      </c>
      <c r="AC89" s="201">
        <v>0</v>
      </c>
      <c r="AD89" s="201">
        <v>12.73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174.6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13.07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15.31</v>
      </c>
      <c r="K90" s="201">
        <v>76.33</v>
      </c>
      <c r="L90" s="201">
        <v>2.3199999999999998</v>
      </c>
      <c r="M90" s="201">
        <v>0</v>
      </c>
      <c r="N90" s="201">
        <v>1.06</v>
      </c>
      <c r="O90" s="201">
        <v>1.79</v>
      </c>
      <c r="P90" s="201">
        <v>2.4500000000000002</v>
      </c>
      <c r="Q90" s="201">
        <v>0.2</v>
      </c>
      <c r="R90" s="201">
        <v>0.38</v>
      </c>
      <c r="S90" s="201">
        <v>0.24</v>
      </c>
      <c r="T90" s="201">
        <v>0</v>
      </c>
      <c r="U90" s="201">
        <v>8.0500000000000007</v>
      </c>
      <c r="V90" s="201">
        <v>0.09</v>
      </c>
      <c r="W90" s="201">
        <v>0.42</v>
      </c>
      <c r="X90" s="201">
        <v>1.33</v>
      </c>
      <c r="Y90" s="201">
        <v>0</v>
      </c>
      <c r="Z90" s="201">
        <v>2.5</v>
      </c>
      <c r="AA90" s="201">
        <v>0.81</v>
      </c>
      <c r="AB90" s="201">
        <v>0</v>
      </c>
      <c r="AC90" s="201">
        <v>0</v>
      </c>
      <c r="AD90" s="201">
        <v>12.73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174.6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15.31</v>
      </c>
      <c r="K91" s="201">
        <v>76.33</v>
      </c>
      <c r="L91" s="201">
        <v>2.3199999999999998</v>
      </c>
      <c r="M91" s="201">
        <v>0</v>
      </c>
      <c r="N91" s="201">
        <v>1.06</v>
      </c>
      <c r="O91" s="201">
        <v>1.79</v>
      </c>
      <c r="P91" s="201">
        <v>2.4500000000000002</v>
      </c>
      <c r="Q91" s="201">
        <v>0.2</v>
      </c>
      <c r="R91" s="201">
        <v>0.38</v>
      </c>
      <c r="S91" s="201">
        <v>0.24</v>
      </c>
      <c r="T91" s="201">
        <v>0</v>
      </c>
      <c r="U91" s="201">
        <v>8.0500000000000007</v>
      </c>
      <c r="V91" s="201">
        <v>0.09</v>
      </c>
      <c r="W91" s="201">
        <v>0.42</v>
      </c>
      <c r="X91" s="201">
        <v>1.33</v>
      </c>
      <c r="Y91" s="201">
        <v>0</v>
      </c>
      <c r="Z91" s="201">
        <v>2.5</v>
      </c>
      <c r="AA91" s="201">
        <v>0.81</v>
      </c>
      <c r="AB91" s="201">
        <v>0</v>
      </c>
      <c r="AC91" s="201">
        <v>0</v>
      </c>
      <c r="AD91" s="201">
        <v>12.73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174.6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15.31</v>
      </c>
      <c r="K92" s="201">
        <v>76.33</v>
      </c>
      <c r="L92" s="201">
        <v>2.3199999999999998</v>
      </c>
      <c r="M92" s="201">
        <v>0</v>
      </c>
      <c r="N92" s="201">
        <v>1.06</v>
      </c>
      <c r="O92" s="201">
        <v>1.79</v>
      </c>
      <c r="P92" s="201">
        <v>2.4500000000000002</v>
      </c>
      <c r="Q92" s="201">
        <v>0.2</v>
      </c>
      <c r="R92" s="201">
        <v>0.38</v>
      </c>
      <c r="S92" s="201">
        <v>0.24</v>
      </c>
      <c r="T92" s="201">
        <v>0</v>
      </c>
      <c r="U92" s="201">
        <v>8.0500000000000007</v>
      </c>
      <c r="V92" s="201">
        <v>0.09</v>
      </c>
      <c r="W92" s="201">
        <v>0.42</v>
      </c>
      <c r="X92" s="201">
        <v>1.33</v>
      </c>
      <c r="Y92" s="201">
        <v>0</v>
      </c>
      <c r="Z92" s="201">
        <v>2.5</v>
      </c>
      <c r="AA92" s="201">
        <v>0.81</v>
      </c>
      <c r="AB92" s="201">
        <v>0</v>
      </c>
      <c r="AC92" s="201">
        <v>0</v>
      </c>
      <c r="AD92" s="201">
        <v>12.73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174.6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15.31</v>
      </c>
      <c r="K93" s="201">
        <v>5.79</v>
      </c>
      <c r="L93" s="201">
        <v>2.3199999999999998</v>
      </c>
      <c r="M93" s="201">
        <v>0</v>
      </c>
      <c r="N93" s="201">
        <v>1.06</v>
      </c>
      <c r="O93" s="201">
        <v>1.79</v>
      </c>
      <c r="P93" s="201">
        <v>2.4500000000000002</v>
      </c>
      <c r="Q93" s="201">
        <v>0.2</v>
      </c>
      <c r="R93" s="201">
        <v>0.38</v>
      </c>
      <c r="S93" s="201">
        <v>0.24</v>
      </c>
      <c r="T93" s="201">
        <v>0</v>
      </c>
      <c r="U93" s="201">
        <v>8.0500000000000007</v>
      </c>
      <c r="V93" s="201">
        <v>0.09</v>
      </c>
      <c r="W93" s="201">
        <v>0.42</v>
      </c>
      <c r="X93" s="201">
        <v>1.33</v>
      </c>
      <c r="Y93" s="201">
        <v>0</v>
      </c>
      <c r="Z93" s="201">
        <v>2.5</v>
      </c>
      <c r="AA93" s="201">
        <v>0.81</v>
      </c>
      <c r="AB93" s="201">
        <v>0</v>
      </c>
      <c r="AC93" s="201">
        <v>0</v>
      </c>
      <c r="AD93" s="201">
        <v>12.73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174.6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15.31</v>
      </c>
      <c r="K94" s="201">
        <v>5.79</v>
      </c>
      <c r="L94" s="201">
        <v>2.3199999999999998</v>
      </c>
      <c r="M94" s="201">
        <v>0</v>
      </c>
      <c r="N94" s="201">
        <v>1.06</v>
      </c>
      <c r="O94" s="201">
        <v>1.79</v>
      </c>
      <c r="P94" s="201">
        <v>2.4500000000000002</v>
      </c>
      <c r="Q94" s="201">
        <v>0.2</v>
      </c>
      <c r="R94" s="201">
        <v>0.38</v>
      </c>
      <c r="S94" s="201">
        <v>0.24</v>
      </c>
      <c r="T94" s="201">
        <v>0</v>
      </c>
      <c r="U94" s="201">
        <v>8.0500000000000007</v>
      </c>
      <c r="V94" s="201">
        <v>0.09</v>
      </c>
      <c r="W94" s="201">
        <v>0.42</v>
      </c>
      <c r="X94" s="201">
        <v>1.33</v>
      </c>
      <c r="Y94" s="201">
        <v>0</v>
      </c>
      <c r="Z94" s="201">
        <v>2.5</v>
      </c>
      <c r="AA94" s="201">
        <v>0.81</v>
      </c>
      <c r="AB94" s="201">
        <v>0</v>
      </c>
      <c r="AC94" s="201">
        <v>0</v>
      </c>
      <c r="AD94" s="201">
        <v>12.73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174.6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15.31</v>
      </c>
      <c r="K95" s="201">
        <v>5.79</v>
      </c>
      <c r="L95" s="201">
        <v>2.3199999999999998</v>
      </c>
      <c r="M95" s="201">
        <v>0</v>
      </c>
      <c r="N95" s="201">
        <v>1.06</v>
      </c>
      <c r="O95" s="201">
        <v>1.79</v>
      </c>
      <c r="P95" s="201">
        <v>2.4500000000000002</v>
      </c>
      <c r="Q95" s="201">
        <v>0.2</v>
      </c>
      <c r="R95" s="201">
        <v>0.38</v>
      </c>
      <c r="S95" s="201">
        <v>0.24</v>
      </c>
      <c r="T95" s="201">
        <v>0</v>
      </c>
      <c r="U95" s="201">
        <v>8.0500000000000007</v>
      </c>
      <c r="V95" s="201">
        <v>0.09</v>
      </c>
      <c r="W95" s="201">
        <v>0.42</v>
      </c>
      <c r="X95" s="201">
        <v>1.33</v>
      </c>
      <c r="Y95" s="201">
        <v>0</v>
      </c>
      <c r="Z95" s="201">
        <v>2.5</v>
      </c>
      <c r="AA95" s="201">
        <v>0.81</v>
      </c>
      <c r="AB95" s="201">
        <v>0</v>
      </c>
      <c r="AC95" s="201">
        <v>0</v>
      </c>
      <c r="AD95" s="201">
        <v>12.73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174.6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15.31</v>
      </c>
      <c r="K96" s="201">
        <v>5.79</v>
      </c>
      <c r="L96" s="201">
        <v>2.3199999999999998</v>
      </c>
      <c r="M96" s="201">
        <v>0</v>
      </c>
      <c r="N96" s="201">
        <v>1.06</v>
      </c>
      <c r="O96" s="201">
        <v>1.79</v>
      </c>
      <c r="P96" s="201">
        <v>2.4500000000000002</v>
      </c>
      <c r="Q96" s="201">
        <v>0.2</v>
      </c>
      <c r="R96" s="201">
        <v>0.38</v>
      </c>
      <c r="S96" s="201">
        <v>0.24</v>
      </c>
      <c r="T96" s="201">
        <v>0</v>
      </c>
      <c r="U96" s="201">
        <v>8.0500000000000007</v>
      </c>
      <c r="V96" s="201">
        <v>0.09</v>
      </c>
      <c r="W96" s="201">
        <v>0.42</v>
      </c>
      <c r="X96" s="201">
        <v>1.33</v>
      </c>
      <c r="Y96" s="201">
        <v>0</v>
      </c>
      <c r="Z96" s="201">
        <v>2.5</v>
      </c>
      <c r="AA96" s="201">
        <v>0.81</v>
      </c>
      <c r="AB96" s="201">
        <v>0</v>
      </c>
      <c r="AC96" s="201">
        <v>0</v>
      </c>
      <c r="AD96" s="201">
        <v>12.73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174.6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15.31</v>
      </c>
      <c r="K97" s="201">
        <v>14.38</v>
      </c>
      <c r="L97" s="201">
        <v>2.3199999999999998</v>
      </c>
      <c r="M97" s="201">
        <v>0</v>
      </c>
      <c r="N97" s="201">
        <v>1.06</v>
      </c>
      <c r="O97" s="201">
        <v>1.79</v>
      </c>
      <c r="P97" s="201">
        <v>2.4500000000000002</v>
      </c>
      <c r="Q97" s="201">
        <v>0.2</v>
      </c>
      <c r="R97" s="201">
        <v>0.38</v>
      </c>
      <c r="S97" s="201">
        <v>0.24</v>
      </c>
      <c r="T97" s="201">
        <v>0</v>
      </c>
      <c r="U97" s="201">
        <v>8.0500000000000007</v>
      </c>
      <c r="V97" s="201">
        <v>0.09</v>
      </c>
      <c r="W97" s="201">
        <v>0.42</v>
      </c>
      <c r="X97" s="201">
        <v>1.33</v>
      </c>
      <c r="Y97" s="201">
        <v>0</v>
      </c>
      <c r="Z97" s="201">
        <v>2.5</v>
      </c>
      <c r="AA97" s="201">
        <v>0.81</v>
      </c>
      <c r="AB97" s="201">
        <v>0</v>
      </c>
      <c r="AC97" s="201">
        <v>0</v>
      </c>
      <c r="AD97" s="201">
        <v>12.73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174.6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15.31</v>
      </c>
      <c r="K98" s="201">
        <v>5.79</v>
      </c>
      <c r="L98" s="201">
        <v>2.3199999999999998</v>
      </c>
      <c r="M98" s="201">
        <v>0</v>
      </c>
      <c r="N98" s="201">
        <v>1.06</v>
      </c>
      <c r="O98" s="201">
        <v>1.79</v>
      </c>
      <c r="P98" s="201">
        <v>2.4500000000000002</v>
      </c>
      <c r="Q98" s="201">
        <v>0.2</v>
      </c>
      <c r="R98" s="201">
        <v>0.38</v>
      </c>
      <c r="S98" s="201">
        <v>0.24</v>
      </c>
      <c r="T98" s="201">
        <v>0</v>
      </c>
      <c r="U98" s="201">
        <v>8.0500000000000007</v>
      </c>
      <c r="V98" s="201">
        <v>0.09</v>
      </c>
      <c r="W98" s="201">
        <v>0.42</v>
      </c>
      <c r="X98" s="201">
        <v>1.33</v>
      </c>
      <c r="Y98" s="201">
        <v>0</v>
      </c>
      <c r="Z98" s="201">
        <v>2.5</v>
      </c>
      <c r="AA98" s="201">
        <v>0.81</v>
      </c>
      <c r="AB98" s="201">
        <v>0</v>
      </c>
      <c r="AC98" s="201">
        <v>0</v>
      </c>
      <c r="AD98" s="201">
        <v>12.73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174.6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0.24363999999999997</v>
      </c>
      <c r="E99">
        <f t="shared" si="0"/>
        <v>0</v>
      </c>
      <c r="F99">
        <f t="shared" si="0"/>
        <v>0</v>
      </c>
      <c r="G99">
        <f t="shared" si="0"/>
        <v>0.40099999999999947</v>
      </c>
      <c r="H99">
        <f t="shared" si="0"/>
        <v>0</v>
      </c>
      <c r="I99">
        <f t="shared" si="0"/>
        <v>0</v>
      </c>
      <c r="J99">
        <f t="shared" si="0"/>
        <v>0.37863249999999987</v>
      </c>
      <c r="K99">
        <f t="shared" si="0"/>
        <v>1.5595424999999985</v>
      </c>
      <c r="L99">
        <f t="shared" si="0"/>
        <v>0.58526500000000015</v>
      </c>
      <c r="M99">
        <f t="shared" si="0"/>
        <v>0</v>
      </c>
      <c r="N99">
        <f t="shared" si="0"/>
        <v>2.5187500000000029E-2</v>
      </c>
      <c r="O99">
        <f t="shared" si="0"/>
        <v>4.3734999999999989E-2</v>
      </c>
      <c r="P99">
        <f t="shared" si="0"/>
        <v>5.8799999999999908E-2</v>
      </c>
      <c r="Q99">
        <f t="shared" si="0"/>
        <v>4.16124999999999E-2</v>
      </c>
      <c r="R99">
        <f t="shared" si="0"/>
        <v>5.3524999999999948E-2</v>
      </c>
      <c r="S99">
        <f t="shared" si="0"/>
        <v>4.59825000000001E-2</v>
      </c>
      <c r="T99">
        <f t="shared" si="0"/>
        <v>0</v>
      </c>
      <c r="U99">
        <f t="shared" si="0"/>
        <v>0.19319999999999976</v>
      </c>
      <c r="V99">
        <f t="shared" si="0"/>
        <v>1.9899999999999991E-3</v>
      </c>
      <c r="W99">
        <f t="shared" si="0"/>
        <v>3.2370000000000003E-2</v>
      </c>
      <c r="X99">
        <f t="shared" si="0"/>
        <v>9.6417499999999864E-2</v>
      </c>
      <c r="Y99">
        <f t="shared" si="0"/>
        <v>0</v>
      </c>
      <c r="Z99">
        <f t="shared" si="0"/>
        <v>0.25556499999999993</v>
      </c>
      <c r="AA99">
        <f t="shared" si="0"/>
        <v>0.14327749999999953</v>
      </c>
      <c r="AB99">
        <f t="shared" si="0"/>
        <v>0</v>
      </c>
      <c r="AC99">
        <f t="shared" si="0"/>
        <v>1.2175000000000005E-2</v>
      </c>
      <c r="AD99">
        <f t="shared" si="0"/>
        <v>0.30552000000000035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0.19520499999999999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4.1904000000000048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18.059999999999999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18.059999999999999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18.059999999999999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18.059999999999999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18.059999999999999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18.059999999999999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18.059999999999999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18.059999999999999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18.059999999999999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18.059999999999999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18.059999999999999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18.059999999999999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18.059999999999999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18.059999999999999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18.059999999999999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18.059999999999999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18.059999999999999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18.059999999999999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18.059999999999999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18.059999999999999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18.059999999999999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18.059999999999999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18.059999999999999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18.059999999999999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18.059999999999999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18.059999999999999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18.059999999999999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18.059999999999999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18.059999999999999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18.059999999999999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18.059999999999999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18.059999999999999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18.059999999999999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18.059999999999999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18.059999999999999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18.059999999999999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17.690000000000001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17.690000000000001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17.690000000000001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17.690000000000001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17.690000000000001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17.690000000000001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17.690000000000001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17.690000000000001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17.690000000000001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17.690000000000001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17.690000000000001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17.690000000000001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17.149999999999999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17.149999999999999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17.149999999999999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17.149999999999999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17.149999999999999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17.149999999999999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17.149999999999999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17.149999999999999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17.149999999999999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17.149999999999999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17.149999999999999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17.149999999999999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17.149999999999999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17.149999999999999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17.149999999999999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17.149999999999999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17.149999999999999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17.149999999999999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17.149999999999999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17.149999999999999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17.149999999999999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17.149999999999999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17.149999999999999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17.149999999999999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17.690000000000001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17.690000000000001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17.690000000000001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17.690000000000001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17.690000000000001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17.690000000000001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17.690000000000001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17.690000000000001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17.690000000000001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17.690000000000001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17.690000000000001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17.690000000000001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17.690000000000001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17.690000000000001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17.690000000000001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17.690000000000001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17.690000000000001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17.690000000000001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17.690000000000001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17.690000000000001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17.690000000000001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17.690000000000001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17.690000000000001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17.690000000000001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0.42465000000000064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5.18</v>
      </c>
      <c r="E3" s="201">
        <v>0</v>
      </c>
      <c r="F3" s="201">
        <v>0</v>
      </c>
      <c r="G3" s="201">
        <v>8.0399999999999991</v>
      </c>
      <c r="H3" s="201">
        <v>0</v>
      </c>
      <c r="I3" s="201">
        <v>0</v>
      </c>
      <c r="J3" s="201">
        <v>8.09</v>
      </c>
      <c r="K3" s="201">
        <v>0.1</v>
      </c>
      <c r="L3" s="201">
        <v>0.34</v>
      </c>
      <c r="M3" s="201">
        <v>0.09</v>
      </c>
      <c r="N3" s="201">
        <v>0.1</v>
      </c>
      <c r="O3" s="201">
        <v>0.12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2.77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25.23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5.18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8.09</v>
      </c>
      <c r="K4" s="201">
        <v>0.1</v>
      </c>
      <c r="L4" s="201">
        <v>0.34</v>
      </c>
      <c r="M4" s="201">
        <v>0.09</v>
      </c>
      <c r="N4" s="201">
        <v>0.1</v>
      </c>
      <c r="O4" s="201">
        <v>0.12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2.77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25.23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5.18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8.09</v>
      </c>
      <c r="K5" s="201">
        <v>0.1</v>
      </c>
      <c r="L5" s="201">
        <v>0.34</v>
      </c>
      <c r="M5" s="201">
        <v>0.09</v>
      </c>
      <c r="N5" s="201">
        <v>0.1</v>
      </c>
      <c r="O5" s="201">
        <v>0.12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2.77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27.94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0.31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5.18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8.09</v>
      </c>
      <c r="K6" s="201">
        <v>0.1</v>
      </c>
      <c r="L6" s="201">
        <v>0.34</v>
      </c>
      <c r="M6" s="201">
        <v>0.09</v>
      </c>
      <c r="N6" s="201">
        <v>0.1</v>
      </c>
      <c r="O6" s="201">
        <v>0.12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2.77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27.23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0.31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5.18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8.09</v>
      </c>
      <c r="K7" s="201">
        <v>0.1</v>
      </c>
      <c r="L7" s="201">
        <v>0.34</v>
      </c>
      <c r="M7" s="201">
        <v>0.09</v>
      </c>
      <c r="N7" s="201">
        <v>0.1</v>
      </c>
      <c r="O7" s="201">
        <v>0.12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2.77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28.23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0.31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5.18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8.09</v>
      </c>
      <c r="K8" s="201">
        <v>0.1</v>
      </c>
      <c r="L8" s="201">
        <v>0.34</v>
      </c>
      <c r="M8" s="201">
        <v>0.09</v>
      </c>
      <c r="N8" s="201">
        <v>0.1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2.77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29.23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0.31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5.18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8.09</v>
      </c>
      <c r="K9" s="201">
        <v>0.1</v>
      </c>
      <c r="L9" s="201">
        <v>0.34</v>
      </c>
      <c r="M9" s="201">
        <v>0.09</v>
      </c>
      <c r="N9" s="201">
        <v>0.1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2.77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20.23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0.31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5.18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8.09</v>
      </c>
      <c r="K10" s="201">
        <v>0.1</v>
      </c>
      <c r="L10" s="201">
        <v>0.34</v>
      </c>
      <c r="M10" s="201">
        <v>0.09</v>
      </c>
      <c r="N10" s="201">
        <v>0.1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2.77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18.23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0.31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5.18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8.09</v>
      </c>
      <c r="K11" s="201">
        <v>0.1</v>
      </c>
      <c r="L11" s="201">
        <v>0.34</v>
      </c>
      <c r="M11" s="201">
        <v>0.09</v>
      </c>
      <c r="N11" s="201">
        <v>0.1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2.77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58.23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0.31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5.18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8.09</v>
      </c>
      <c r="K12" s="201">
        <v>0.1</v>
      </c>
      <c r="L12" s="201">
        <v>0.34</v>
      </c>
      <c r="M12" s="201">
        <v>0.09</v>
      </c>
      <c r="N12" s="201">
        <v>0.1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2.77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58.23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0.31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5.18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8.09</v>
      </c>
      <c r="K13" s="201">
        <v>0</v>
      </c>
      <c r="L13" s="201">
        <v>0.34</v>
      </c>
      <c r="M13" s="201">
        <v>0.09</v>
      </c>
      <c r="N13" s="201">
        <v>0.1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2.77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58.23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0.31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5.18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8.09</v>
      </c>
      <c r="K14" s="201">
        <v>0.09</v>
      </c>
      <c r="L14" s="201">
        <v>0.34</v>
      </c>
      <c r="M14" s="201">
        <v>0.09</v>
      </c>
      <c r="N14" s="201">
        <v>0.1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2.77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58.23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0.31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5.18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8.09</v>
      </c>
      <c r="K15" s="201">
        <v>0.1</v>
      </c>
      <c r="L15" s="201">
        <v>0.34</v>
      </c>
      <c r="M15" s="201">
        <v>0.09</v>
      </c>
      <c r="N15" s="201">
        <v>0.1</v>
      </c>
      <c r="O15" s="201">
        <v>0.12</v>
      </c>
      <c r="P15" s="201">
        <v>0.19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2.77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58.23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0.31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5.18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8.09</v>
      </c>
      <c r="K16" s="201">
        <v>0.1</v>
      </c>
      <c r="L16" s="201">
        <v>0.34</v>
      </c>
      <c r="M16" s="201">
        <v>0.09</v>
      </c>
      <c r="N16" s="201">
        <v>0.1</v>
      </c>
      <c r="O16" s="201">
        <v>0.12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2.77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58.23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0.31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5.18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8.09</v>
      </c>
      <c r="K17" s="201">
        <v>0.1</v>
      </c>
      <c r="L17" s="201">
        <v>0.34</v>
      </c>
      <c r="M17" s="201">
        <v>0.09</v>
      </c>
      <c r="N17" s="201">
        <v>0.1</v>
      </c>
      <c r="O17" s="201">
        <v>0.12</v>
      </c>
      <c r="P17" s="201">
        <v>0.19</v>
      </c>
      <c r="Q17" s="201">
        <v>0</v>
      </c>
      <c r="R17" s="201">
        <v>0.05</v>
      </c>
      <c r="S17" s="201">
        <v>0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2.77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58.23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0.31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5.18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8.09</v>
      </c>
      <c r="K18" s="201">
        <v>0.1</v>
      </c>
      <c r="L18" s="201">
        <v>0.34</v>
      </c>
      <c r="M18" s="201">
        <v>0.09</v>
      </c>
      <c r="N18" s="201">
        <v>0.1</v>
      </c>
      <c r="O18" s="201">
        <v>0.12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2.77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58.23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0.31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8.09</v>
      </c>
      <c r="K19" s="201">
        <v>0.1</v>
      </c>
      <c r="L19" s="201">
        <v>0.34</v>
      </c>
      <c r="M19" s="201">
        <v>0.09</v>
      </c>
      <c r="N19" s="201">
        <v>0.1</v>
      </c>
      <c r="O19" s="201">
        <v>0.12</v>
      </c>
      <c r="P19" s="201">
        <v>0.19</v>
      </c>
      <c r="Q19" s="201">
        <v>0</v>
      </c>
      <c r="R19" s="201">
        <v>0.05</v>
      </c>
      <c r="S19" s="201">
        <v>0.08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2.77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58.23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0.31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8.09</v>
      </c>
      <c r="K20" s="201">
        <v>0.1</v>
      </c>
      <c r="L20" s="201">
        <v>0.34</v>
      </c>
      <c r="M20" s="201">
        <v>0.09</v>
      </c>
      <c r="N20" s="201">
        <v>0.1</v>
      </c>
      <c r="O20" s="201">
        <v>0.12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2.77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58.23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0.31</v>
      </c>
      <c r="AV20" s="201">
        <v>0</v>
      </c>
      <c r="AW20" s="201">
        <v>0</v>
      </c>
      <c r="AX20" s="201">
        <v>0.04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8.09</v>
      </c>
      <c r="K21" s="201">
        <v>0.1</v>
      </c>
      <c r="L21" s="201">
        <v>0.34</v>
      </c>
      <c r="M21" s="201">
        <v>0.09</v>
      </c>
      <c r="N21" s="201">
        <v>0.1</v>
      </c>
      <c r="O21" s="201">
        <v>0.12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2.77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58.23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0.31</v>
      </c>
      <c r="AV21" s="201">
        <v>0</v>
      </c>
      <c r="AW21" s="201">
        <v>0</v>
      </c>
      <c r="AX21" s="201">
        <v>0.04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8.09</v>
      </c>
      <c r="K22" s="201">
        <v>0.1</v>
      </c>
      <c r="L22" s="201">
        <v>0.34</v>
      </c>
      <c r="M22" s="201">
        <v>0.09</v>
      </c>
      <c r="N22" s="201">
        <v>0.1</v>
      </c>
      <c r="O22" s="201">
        <v>0.12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2.77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58.23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0.31</v>
      </c>
      <c r="AV22" s="201">
        <v>0</v>
      </c>
      <c r="AW22" s="201">
        <v>0</v>
      </c>
      <c r="AX22" s="201">
        <v>0.04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8.09</v>
      </c>
      <c r="K23" s="201">
        <v>0.1</v>
      </c>
      <c r="L23" s="201">
        <v>0.34</v>
      </c>
      <c r="M23" s="201">
        <v>0.09</v>
      </c>
      <c r="N23" s="201">
        <v>0.1</v>
      </c>
      <c r="O23" s="201">
        <v>0.12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2.77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58.23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0.31</v>
      </c>
      <c r="AV23" s="201">
        <v>0</v>
      </c>
      <c r="AW23" s="201">
        <v>0</v>
      </c>
      <c r="AX23" s="201">
        <v>0.04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8.09</v>
      </c>
      <c r="K24" s="201">
        <v>0.1</v>
      </c>
      <c r="L24" s="201">
        <v>0.34</v>
      </c>
      <c r="M24" s="201">
        <v>0.09</v>
      </c>
      <c r="N24" s="201">
        <v>0.1</v>
      </c>
      <c r="O24" s="201">
        <v>0.12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2.77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58.23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0.31</v>
      </c>
      <c r="AV24" s="201">
        <v>0</v>
      </c>
      <c r="AW24" s="201">
        <v>0</v>
      </c>
      <c r="AX24" s="201">
        <v>0.04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8.09</v>
      </c>
      <c r="K25" s="201">
        <v>0.1</v>
      </c>
      <c r="L25" s="201">
        <v>0.34</v>
      </c>
      <c r="M25" s="201">
        <v>0.09</v>
      </c>
      <c r="N25" s="201">
        <v>0.1</v>
      </c>
      <c r="O25" s="201">
        <v>0.12</v>
      </c>
      <c r="P25" s="201">
        <v>0.19</v>
      </c>
      <c r="Q25" s="201">
        <v>0</v>
      </c>
      <c r="R25" s="201">
        <v>0.05</v>
      </c>
      <c r="S25" s="201">
        <v>0.04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2.77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58.23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0.31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8.09</v>
      </c>
      <c r="K26" s="201">
        <v>0.1</v>
      </c>
      <c r="L26" s="201">
        <v>0.34</v>
      </c>
      <c r="M26" s="201">
        <v>0.09</v>
      </c>
      <c r="N26" s="201">
        <v>0.1</v>
      </c>
      <c r="O26" s="201">
        <v>0.12</v>
      </c>
      <c r="P26" s="201">
        <v>0.19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2.77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58.23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0.31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5.18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8.09</v>
      </c>
      <c r="K27" s="201">
        <v>0.1</v>
      </c>
      <c r="L27" s="201">
        <v>0.34</v>
      </c>
      <c r="M27" s="201">
        <v>0.09</v>
      </c>
      <c r="N27" s="201">
        <v>0.1</v>
      </c>
      <c r="O27" s="201">
        <v>0.12</v>
      </c>
      <c r="P27" s="201">
        <v>0.19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2.77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58.23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0.31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5.18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8.09</v>
      </c>
      <c r="K28" s="201">
        <v>0.1</v>
      </c>
      <c r="L28" s="201">
        <v>0.34</v>
      </c>
      <c r="M28" s="201">
        <v>0.09</v>
      </c>
      <c r="N28" s="201">
        <v>0.1</v>
      </c>
      <c r="O28" s="201">
        <v>0.12</v>
      </c>
      <c r="P28" s="201">
        <v>0.19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2.77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58.23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0.31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5.18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8.09</v>
      </c>
      <c r="K29" s="201">
        <v>0.1</v>
      </c>
      <c r="L29" s="201">
        <v>0.34</v>
      </c>
      <c r="M29" s="201">
        <v>0.09</v>
      </c>
      <c r="N29" s="201">
        <v>0.1</v>
      </c>
      <c r="O29" s="201">
        <v>0.12</v>
      </c>
      <c r="P29" s="201">
        <v>0.19</v>
      </c>
      <c r="Q29" s="201">
        <v>0</v>
      </c>
      <c r="R29" s="201">
        <v>0.18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2.77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58.23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0.31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5.18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8.09</v>
      </c>
      <c r="K30" s="201">
        <v>0.1</v>
      </c>
      <c r="L30" s="201">
        <v>0.34</v>
      </c>
      <c r="M30" s="201">
        <v>0.09</v>
      </c>
      <c r="N30" s="201">
        <v>0.1</v>
      </c>
      <c r="O30" s="201">
        <v>0.12</v>
      </c>
      <c r="P30" s="201">
        <v>0.19</v>
      </c>
      <c r="Q30" s="201">
        <v>0</v>
      </c>
      <c r="R30" s="201">
        <v>0.18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2.77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58.23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0.31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5.18</v>
      </c>
      <c r="E31" s="201">
        <v>0</v>
      </c>
      <c r="F31" s="201">
        <v>0</v>
      </c>
      <c r="G31" s="201">
        <v>7.97</v>
      </c>
      <c r="H31" s="201">
        <v>0</v>
      </c>
      <c r="I31" s="201">
        <v>0</v>
      </c>
      <c r="J31" s="201">
        <v>8.09</v>
      </c>
      <c r="K31" s="201">
        <v>0.1</v>
      </c>
      <c r="L31" s="201">
        <v>0.34</v>
      </c>
      <c r="M31" s="201">
        <v>0.09</v>
      </c>
      <c r="N31" s="201">
        <v>0.1</v>
      </c>
      <c r="O31" s="201">
        <v>0.12</v>
      </c>
      <c r="P31" s="201">
        <v>0.19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2.77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58.23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0.31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5.18</v>
      </c>
      <c r="E32" s="201">
        <v>0</v>
      </c>
      <c r="F32" s="201">
        <v>0</v>
      </c>
      <c r="G32" s="201">
        <v>7.97</v>
      </c>
      <c r="H32" s="201">
        <v>0</v>
      </c>
      <c r="I32" s="201">
        <v>0</v>
      </c>
      <c r="J32" s="201">
        <v>8.09</v>
      </c>
      <c r="K32" s="201">
        <v>0.1</v>
      </c>
      <c r="L32" s="201">
        <v>0.34</v>
      </c>
      <c r="M32" s="201">
        <v>0.09</v>
      </c>
      <c r="N32" s="201">
        <v>0.1</v>
      </c>
      <c r="O32" s="201">
        <v>0.12</v>
      </c>
      <c r="P32" s="201">
        <v>0.19</v>
      </c>
      <c r="Q32" s="201">
        <v>0</v>
      </c>
      <c r="R32" s="201">
        <v>0.04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2.77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58.23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5.18</v>
      </c>
      <c r="E33" s="201">
        <v>0</v>
      </c>
      <c r="F33" s="201">
        <v>0</v>
      </c>
      <c r="G33" s="201">
        <v>7.97</v>
      </c>
      <c r="H33" s="201">
        <v>0</v>
      </c>
      <c r="I33" s="201">
        <v>0</v>
      </c>
      <c r="J33" s="201">
        <v>8.09</v>
      </c>
      <c r="K33" s="201">
        <v>0.1</v>
      </c>
      <c r="L33" s="201">
        <v>0.34</v>
      </c>
      <c r="M33" s="201">
        <v>0.09</v>
      </c>
      <c r="N33" s="201">
        <v>0.1</v>
      </c>
      <c r="O33" s="201">
        <v>0.12</v>
      </c>
      <c r="P33" s="201">
        <v>0.19</v>
      </c>
      <c r="Q33" s="201">
        <v>0</v>
      </c>
      <c r="R33" s="201">
        <v>0.13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2.77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58.23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5.18</v>
      </c>
      <c r="E34" s="201">
        <v>0</v>
      </c>
      <c r="F34" s="201">
        <v>0</v>
      </c>
      <c r="G34" s="201">
        <v>7.97</v>
      </c>
      <c r="H34" s="201">
        <v>0</v>
      </c>
      <c r="I34" s="201">
        <v>0</v>
      </c>
      <c r="J34" s="201">
        <v>7.95</v>
      </c>
      <c r="K34" s="201">
        <v>0.1</v>
      </c>
      <c r="L34" s="201">
        <v>0.34</v>
      </c>
      <c r="M34" s="201">
        <v>0.09</v>
      </c>
      <c r="N34" s="201">
        <v>0.1</v>
      </c>
      <c r="O34" s="201">
        <v>0.12</v>
      </c>
      <c r="P34" s="201">
        <v>0.19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2.77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58.23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5.1100000000000003</v>
      </c>
      <c r="E35" s="201">
        <v>0</v>
      </c>
      <c r="F35" s="201">
        <v>0</v>
      </c>
      <c r="G35" s="201">
        <v>7.97</v>
      </c>
      <c r="H35" s="201">
        <v>0</v>
      </c>
      <c r="I35" s="201">
        <v>0</v>
      </c>
      <c r="J35" s="201">
        <v>7.95</v>
      </c>
      <c r="K35" s="201">
        <v>0.1</v>
      </c>
      <c r="L35" s="201">
        <v>0.34</v>
      </c>
      <c r="M35" s="201">
        <v>0.09</v>
      </c>
      <c r="N35" s="201">
        <v>0.1</v>
      </c>
      <c r="O35" s="201">
        <v>0.12</v>
      </c>
      <c r="P35" s="201">
        <v>0.19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2.77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58.23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5.1100000000000003</v>
      </c>
      <c r="E36" s="201">
        <v>0</v>
      </c>
      <c r="F36" s="201">
        <v>0</v>
      </c>
      <c r="G36" s="201">
        <v>7.97</v>
      </c>
      <c r="H36" s="201">
        <v>0</v>
      </c>
      <c r="I36" s="201">
        <v>0</v>
      </c>
      <c r="J36" s="201">
        <v>7.68</v>
      </c>
      <c r="K36" s="201">
        <v>0.1</v>
      </c>
      <c r="L36" s="201">
        <v>0.34</v>
      </c>
      <c r="M36" s="201">
        <v>0.09</v>
      </c>
      <c r="N36" s="201">
        <v>0.1</v>
      </c>
      <c r="O36" s="201">
        <v>0.12</v>
      </c>
      <c r="P36" s="201">
        <v>0.19</v>
      </c>
      <c r="Q36" s="201">
        <v>0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2.77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58.23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5.1100000000000003</v>
      </c>
      <c r="E37" s="201">
        <v>0</v>
      </c>
      <c r="F37" s="201">
        <v>0</v>
      </c>
      <c r="G37" s="201">
        <v>7.97</v>
      </c>
      <c r="H37" s="201">
        <v>0</v>
      </c>
      <c r="I37" s="201">
        <v>0</v>
      </c>
      <c r="J37" s="201">
        <v>7.68</v>
      </c>
      <c r="K37" s="201">
        <v>0.1</v>
      </c>
      <c r="L37" s="201">
        <v>0.34</v>
      </c>
      <c r="M37" s="201">
        <v>0.09</v>
      </c>
      <c r="N37" s="201">
        <v>0.1</v>
      </c>
      <c r="O37" s="201">
        <v>0.12</v>
      </c>
      <c r="P37" s="201">
        <v>0.19</v>
      </c>
      <c r="Q37" s="201">
        <v>0</v>
      </c>
      <c r="R37" s="201">
        <v>0.05</v>
      </c>
      <c r="S37" s="201">
        <v>0.02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2.77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58.23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0.31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5.1100000000000003</v>
      </c>
      <c r="E38" s="201">
        <v>0</v>
      </c>
      <c r="F38" s="201">
        <v>0</v>
      </c>
      <c r="G38" s="201">
        <v>7.97</v>
      </c>
      <c r="H38" s="201">
        <v>0</v>
      </c>
      <c r="I38" s="201">
        <v>0</v>
      </c>
      <c r="J38" s="201">
        <v>7.68</v>
      </c>
      <c r="K38" s="201">
        <v>0.1</v>
      </c>
      <c r="L38" s="201">
        <v>0.34</v>
      </c>
      <c r="M38" s="201">
        <v>0.09</v>
      </c>
      <c r="N38" s="201">
        <v>0.1</v>
      </c>
      <c r="O38" s="201">
        <v>0.12</v>
      </c>
      <c r="P38" s="201">
        <v>0.19</v>
      </c>
      <c r="Q38" s="201">
        <v>0</v>
      </c>
      <c r="R38" s="201">
        <v>0.05</v>
      </c>
      <c r="S38" s="201">
        <v>0.02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2.77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58.23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0.31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5.1100000000000003</v>
      </c>
      <c r="E39" s="201">
        <v>0</v>
      </c>
      <c r="F39" s="201">
        <v>0</v>
      </c>
      <c r="G39" s="201">
        <v>7.97</v>
      </c>
      <c r="H39" s="201">
        <v>0</v>
      </c>
      <c r="I39" s="201">
        <v>0</v>
      </c>
      <c r="J39" s="201">
        <v>7.68</v>
      </c>
      <c r="K39" s="201">
        <v>0.1</v>
      </c>
      <c r="L39" s="201">
        <v>0.34</v>
      </c>
      <c r="M39" s="201">
        <v>0.09</v>
      </c>
      <c r="N39" s="201">
        <v>0.1</v>
      </c>
      <c r="O39" s="201">
        <v>0.12</v>
      </c>
      <c r="P39" s="201">
        <v>0.19</v>
      </c>
      <c r="Q39" s="201">
        <v>0</v>
      </c>
      <c r="R39" s="201">
        <v>0.05</v>
      </c>
      <c r="S39" s="201">
        <v>0.02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2.77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56.77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0.31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5.1100000000000003</v>
      </c>
      <c r="E40" s="201">
        <v>0</v>
      </c>
      <c r="F40" s="201">
        <v>0</v>
      </c>
      <c r="G40" s="201">
        <v>7.97</v>
      </c>
      <c r="H40" s="201">
        <v>0</v>
      </c>
      <c r="I40" s="201">
        <v>0</v>
      </c>
      <c r="J40" s="201">
        <v>7.68</v>
      </c>
      <c r="K40" s="201">
        <v>0.1</v>
      </c>
      <c r="L40" s="201">
        <v>0.34</v>
      </c>
      <c r="M40" s="201">
        <v>0.09</v>
      </c>
      <c r="N40" s="201">
        <v>0.1</v>
      </c>
      <c r="O40" s="201">
        <v>0.12</v>
      </c>
      <c r="P40" s="201">
        <v>0.19</v>
      </c>
      <c r="Q40" s="201">
        <v>0</v>
      </c>
      <c r="R40" s="201">
        <v>0.05</v>
      </c>
      <c r="S40" s="201">
        <v>0.02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2.77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56.77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0.31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5.1100000000000003</v>
      </c>
      <c r="E41" s="201">
        <v>0</v>
      </c>
      <c r="F41" s="201">
        <v>0</v>
      </c>
      <c r="G41" s="201">
        <v>7.97</v>
      </c>
      <c r="H41" s="201">
        <v>0</v>
      </c>
      <c r="I41" s="201">
        <v>0</v>
      </c>
      <c r="J41" s="201">
        <v>7.68</v>
      </c>
      <c r="K41" s="201">
        <v>0.1</v>
      </c>
      <c r="L41" s="201">
        <v>0.34</v>
      </c>
      <c r="M41" s="201">
        <v>0.09</v>
      </c>
      <c r="N41" s="201">
        <v>0.1</v>
      </c>
      <c r="O41" s="201">
        <v>0.12</v>
      </c>
      <c r="P41" s="201">
        <v>0.19</v>
      </c>
      <c r="Q41" s="201">
        <v>0</v>
      </c>
      <c r="R41" s="201">
        <v>0.05</v>
      </c>
      <c r="S41" s="201">
        <v>0.02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2.77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56.77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0.31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5.1100000000000003</v>
      </c>
      <c r="E42" s="201">
        <v>0</v>
      </c>
      <c r="F42" s="201">
        <v>0</v>
      </c>
      <c r="G42" s="201">
        <v>7.97</v>
      </c>
      <c r="H42" s="201">
        <v>0</v>
      </c>
      <c r="I42" s="201">
        <v>0</v>
      </c>
      <c r="J42" s="201">
        <v>7.68</v>
      </c>
      <c r="K42" s="201">
        <v>0.1</v>
      </c>
      <c r="L42" s="201">
        <v>0.34</v>
      </c>
      <c r="M42" s="201">
        <v>0.09</v>
      </c>
      <c r="N42" s="201">
        <v>0.1</v>
      </c>
      <c r="O42" s="201">
        <v>0.12</v>
      </c>
      <c r="P42" s="201">
        <v>0.19</v>
      </c>
      <c r="Q42" s="201">
        <v>0</v>
      </c>
      <c r="R42" s="201">
        <v>0.05</v>
      </c>
      <c r="S42" s="201">
        <v>0.02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2.77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56.77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0.31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5.1100000000000003</v>
      </c>
      <c r="E43" s="201">
        <v>0</v>
      </c>
      <c r="F43" s="201">
        <v>0</v>
      </c>
      <c r="G43" s="201">
        <v>7.97</v>
      </c>
      <c r="H43" s="201">
        <v>0</v>
      </c>
      <c r="I43" s="201">
        <v>0</v>
      </c>
      <c r="J43" s="201">
        <v>7.68</v>
      </c>
      <c r="K43" s="201">
        <v>0.1</v>
      </c>
      <c r="L43" s="201">
        <v>0.34</v>
      </c>
      <c r="M43" s="201">
        <v>0.09</v>
      </c>
      <c r="N43" s="201">
        <v>0.1</v>
      </c>
      <c r="O43" s="201">
        <v>0.12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2.77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56.77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0.31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5.1100000000000003</v>
      </c>
      <c r="E44" s="201">
        <v>0</v>
      </c>
      <c r="F44" s="201">
        <v>0</v>
      </c>
      <c r="G44" s="201">
        <v>7.97</v>
      </c>
      <c r="H44" s="201">
        <v>0</v>
      </c>
      <c r="I44" s="201">
        <v>0</v>
      </c>
      <c r="J44" s="201">
        <v>7.68</v>
      </c>
      <c r="K44" s="201">
        <v>0.1</v>
      </c>
      <c r="L44" s="201">
        <v>0.34</v>
      </c>
      <c r="M44" s="201">
        <v>0.09</v>
      </c>
      <c r="N44" s="201">
        <v>0.1</v>
      </c>
      <c r="O44" s="201">
        <v>0.12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2.77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56.77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0.31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5.1100000000000003</v>
      </c>
      <c r="E45" s="201">
        <v>0</v>
      </c>
      <c r="F45" s="201">
        <v>0</v>
      </c>
      <c r="G45" s="201">
        <v>7.97</v>
      </c>
      <c r="H45" s="201">
        <v>0</v>
      </c>
      <c r="I45" s="201">
        <v>0</v>
      </c>
      <c r="J45" s="201">
        <v>7.68</v>
      </c>
      <c r="K45" s="201">
        <v>0.1</v>
      </c>
      <c r="L45" s="201">
        <v>0.34</v>
      </c>
      <c r="M45" s="201">
        <v>0.09</v>
      </c>
      <c r="N45" s="201">
        <v>0.1</v>
      </c>
      <c r="O45" s="201">
        <v>0.12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2.77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56.77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0.31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5.1100000000000003</v>
      </c>
      <c r="E46" s="201">
        <v>0</v>
      </c>
      <c r="F46" s="201">
        <v>0</v>
      </c>
      <c r="G46" s="201">
        <v>7.97</v>
      </c>
      <c r="H46" s="201">
        <v>0</v>
      </c>
      <c r="I46" s="201">
        <v>0</v>
      </c>
      <c r="J46" s="201">
        <v>7.68</v>
      </c>
      <c r="K46" s="201">
        <v>0.1</v>
      </c>
      <c r="L46" s="201">
        <v>0.34</v>
      </c>
      <c r="M46" s="201">
        <v>0.09</v>
      </c>
      <c r="N46" s="201">
        <v>0.1</v>
      </c>
      <c r="O46" s="201">
        <v>0.12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2.77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56.77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0.31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7.68</v>
      </c>
      <c r="K47" s="201">
        <v>0.1</v>
      </c>
      <c r="L47" s="201">
        <v>0.34</v>
      </c>
      <c r="M47" s="201">
        <v>0.09</v>
      </c>
      <c r="N47" s="201">
        <v>0.1</v>
      </c>
      <c r="O47" s="201">
        <v>0.12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2.77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56.77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0.31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7.68</v>
      </c>
      <c r="K48" s="201">
        <v>0.1</v>
      </c>
      <c r="L48" s="201">
        <v>0.34</v>
      </c>
      <c r="M48" s="201">
        <v>0.09</v>
      </c>
      <c r="N48" s="201">
        <v>0.1</v>
      </c>
      <c r="O48" s="201">
        <v>0.12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2.77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56.77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0.31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7.68</v>
      </c>
      <c r="K49" s="201">
        <v>0.1</v>
      </c>
      <c r="L49" s="201">
        <v>0.34</v>
      </c>
      <c r="M49" s="201">
        <v>0.09</v>
      </c>
      <c r="N49" s="201">
        <v>0.1</v>
      </c>
      <c r="O49" s="201">
        <v>0.12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2.77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56.77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0.31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7.68</v>
      </c>
      <c r="K50" s="201">
        <v>0.1</v>
      </c>
      <c r="L50" s="201">
        <v>0.34</v>
      </c>
      <c r="M50" s="201">
        <v>0.09</v>
      </c>
      <c r="N50" s="201">
        <v>0.1</v>
      </c>
      <c r="O50" s="201">
        <v>0.12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2.77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56.77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0.31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4.91</v>
      </c>
      <c r="E51" s="201">
        <v>0</v>
      </c>
      <c r="F51" s="201">
        <v>0</v>
      </c>
      <c r="G51" s="201">
        <v>7.9</v>
      </c>
      <c r="H51" s="201">
        <v>0</v>
      </c>
      <c r="I51" s="201">
        <v>0</v>
      </c>
      <c r="J51" s="201">
        <v>7.68</v>
      </c>
      <c r="K51" s="201">
        <v>0.1</v>
      </c>
      <c r="L51" s="201">
        <v>0.34</v>
      </c>
      <c r="M51" s="201">
        <v>0.09</v>
      </c>
      <c r="N51" s="201">
        <v>0.1</v>
      </c>
      <c r="O51" s="201">
        <v>0.12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2.77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54.58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0.31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4.91</v>
      </c>
      <c r="E52" s="201">
        <v>0</v>
      </c>
      <c r="F52" s="201">
        <v>0</v>
      </c>
      <c r="G52" s="201">
        <v>7.9</v>
      </c>
      <c r="H52" s="201">
        <v>0</v>
      </c>
      <c r="I52" s="201">
        <v>0</v>
      </c>
      <c r="J52" s="201">
        <v>7.68</v>
      </c>
      <c r="K52" s="201">
        <v>0.1</v>
      </c>
      <c r="L52" s="201">
        <v>0.34</v>
      </c>
      <c r="M52" s="201">
        <v>0.09</v>
      </c>
      <c r="N52" s="201">
        <v>0.1</v>
      </c>
      <c r="O52" s="201">
        <v>0.12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2.77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54.58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0.31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4.91</v>
      </c>
      <c r="E53" s="201">
        <v>0</v>
      </c>
      <c r="F53" s="201">
        <v>0</v>
      </c>
      <c r="G53" s="201">
        <v>7.9</v>
      </c>
      <c r="H53" s="201">
        <v>0</v>
      </c>
      <c r="I53" s="201">
        <v>0</v>
      </c>
      <c r="J53" s="201">
        <v>7.68</v>
      </c>
      <c r="K53" s="201">
        <v>0.1</v>
      </c>
      <c r="L53" s="201">
        <v>0.34</v>
      </c>
      <c r="M53" s="201">
        <v>0.09</v>
      </c>
      <c r="N53" s="201">
        <v>0.1</v>
      </c>
      <c r="O53" s="201">
        <v>0.12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2.77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54.58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0.31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4.91</v>
      </c>
      <c r="E54" s="201">
        <v>0</v>
      </c>
      <c r="F54" s="201">
        <v>0</v>
      </c>
      <c r="G54" s="201">
        <v>7.9</v>
      </c>
      <c r="H54" s="201">
        <v>0</v>
      </c>
      <c r="I54" s="201">
        <v>0</v>
      </c>
      <c r="J54" s="201">
        <v>7.68</v>
      </c>
      <c r="K54" s="201">
        <v>0.1</v>
      </c>
      <c r="L54" s="201">
        <v>0.34</v>
      </c>
      <c r="M54" s="201">
        <v>0.09</v>
      </c>
      <c r="N54" s="201">
        <v>0.1</v>
      </c>
      <c r="O54" s="201">
        <v>0.12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2.77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54.58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0.31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4.91</v>
      </c>
      <c r="E55" s="201">
        <v>0</v>
      </c>
      <c r="F55" s="201">
        <v>0</v>
      </c>
      <c r="G55" s="201">
        <v>7.9</v>
      </c>
      <c r="H55" s="201">
        <v>0</v>
      </c>
      <c r="I55" s="201">
        <v>0</v>
      </c>
      <c r="J55" s="201">
        <v>7.68</v>
      </c>
      <c r="K55" s="201">
        <v>0.1</v>
      </c>
      <c r="L55" s="201">
        <v>0.34</v>
      </c>
      <c r="M55" s="201">
        <v>0</v>
      </c>
      <c r="N55" s="201">
        <v>0</v>
      </c>
      <c r="O55" s="201">
        <v>0.12</v>
      </c>
      <c r="P55" s="201">
        <v>0.19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2.77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54.58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0.31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4.91</v>
      </c>
      <c r="E56" s="201">
        <v>0</v>
      </c>
      <c r="F56" s="201">
        <v>0</v>
      </c>
      <c r="G56" s="201">
        <v>7.9</v>
      </c>
      <c r="H56" s="201">
        <v>0</v>
      </c>
      <c r="I56" s="201">
        <v>0</v>
      </c>
      <c r="J56" s="201">
        <v>7.68</v>
      </c>
      <c r="K56" s="201">
        <v>0.1</v>
      </c>
      <c r="L56" s="201">
        <v>0.34</v>
      </c>
      <c r="M56" s="201">
        <v>0.09</v>
      </c>
      <c r="N56" s="201">
        <v>0.1</v>
      </c>
      <c r="O56" s="201">
        <v>0.12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2.77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54.58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0.31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4.91</v>
      </c>
      <c r="E57" s="201">
        <v>0</v>
      </c>
      <c r="F57" s="201">
        <v>0</v>
      </c>
      <c r="G57" s="201">
        <v>7.9</v>
      </c>
      <c r="H57" s="201">
        <v>0</v>
      </c>
      <c r="I57" s="201">
        <v>0</v>
      </c>
      <c r="J57" s="201">
        <v>7.68</v>
      </c>
      <c r="K57" s="201">
        <v>0.1</v>
      </c>
      <c r="L57" s="201">
        <v>0.34</v>
      </c>
      <c r="M57" s="201">
        <v>0.09</v>
      </c>
      <c r="N57" s="201">
        <v>0.1</v>
      </c>
      <c r="O57" s="201">
        <v>0.12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2.77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54.58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0.31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4.91</v>
      </c>
      <c r="E58" s="201">
        <v>0</v>
      </c>
      <c r="F58" s="201">
        <v>0</v>
      </c>
      <c r="G58" s="201">
        <v>7.9</v>
      </c>
      <c r="H58" s="201">
        <v>0</v>
      </c>
      <c r="I58" s="201">
        <v>0</v>
      </c>
      <c r="J58" s="201">
        <v>7.68</v>
      </c>
      <c r="K58" s="201">
        <v>0.1</v>
      </c>
      <c r="L58" s="201">
        <v>0.34</v>
      </c>
      <c r="M58" s="201">
        <v>0.09</v>
      </c>
      <c r="N58" s="201">
        <v>0.1</v>
      </c>
      <c r="O58" s="201">
        <v>0.12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2.77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54.58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0.31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4.91</v>
      </c>
      <c r="E59" s="201">
        <v>0</v>
      </c>
      <c r="F59" s="201">
        <v>0</v>
      </c>
      <c r="G59" s="201">
        <v>7.9</v>
      </c>
      <c r="H59" s="201">
        <v>0</v>
      </c>
      <c r="I59" s="201">
        <v>0</v>
      </c>
      <c r="J59" s="201">
        <v>7.68</v>
      </c>
      <c r="K59" s="201">
        <v>0.1</v>
      </c>
      <c r="L59" s="201">
        <v>0.34</v>
      </c>
      <c r="M59" s="201">
        <v>0.09</v>
      </c>
      <c r="N59" s="201">
        <v>0.1</v>
      </c>
      <c r="O59" s="201">
        <v>0.12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2.77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54.58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0.31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4.91</v>
      </c>
      <c r="E60" s="201">
        <v>0</v>
      </c>
      <c r="F60" s="201">
        <v>0</v>
      </c>
      <c r="G60" s="201">
        <v>7.9</v>
      </c>
      <c r="H60" s="201">
        <v>0</v>
      </c>
      <c r="I60" s="201">
        <v>0</v>
      </c>
      <c r="J60" s="201">
        <v>7.68</v>
      </c>
      <c r="K60" s="201">
        <v>0.1</v>
      </c>
      <c r="L60" s="201">
        <v>0.34</v>
      </c>
      <c r="M60" s="201">
        <v>0.09</v>
      </c>
      <c r="N60" s="201">
        <v>0.1</v>
      </c>
      <c r="O60" s="201">
        <v>0.32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2.77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54.58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0.31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4.91</v>
      </c>
      <c r="E61" s="201">
        <v>0</v>
      </c>
      <c r="F61" s="201">
        <v>0</v>
      </c>
      <c r="G61" s="201">
        <v>7.9</v>
      </c>
      <c r="H61" s="201">
        <v>0</v>
      </c>
      <c r="I61" s="201">
        <v>0</v>
      </c>
      <c r="J61" s="201">
        <v>7.68</v>
      </c>
      <c r="K61" s="201">
        <v>0.1</v>
      </c>
      <c r="L61" s="201">
        <v>0.34</v>
      </c>
      <c r="M61" s="201">
        <v>0.15</v>
      </c>
      <c r="N61" s="201">
        <v>0.1</v>
      </c>
      <c r="O61" s="201">
        <v>0.12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2.77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54.58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0.31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4.91</v>
      </c>
      <c r="E62" s="201">
        <v>0</v>
      </c>
      <c r="F62" s="201">
        <v>0</v>
      </c>
      <c r="G62" s="201">
        <v>7.9</v>
      </c>
      <c r="H62" s="201">
        <v>0</v>
      </c>
      <c r="I62" s="201">
        <v>0</v>
      </c>
      <c r="J62" s="201">
        <v>7.68</v>
      </c>
      <c r="K62" s="201">
        <v>0.1</v>
      </c>
      <c r="L62" s="201">
        <v>0.34</v>
      </c>
      <c r="M62" s="201">
        <v>0.09</v>
      </c>
      <c r="N62" s="201">
        <v>0.1</v>
      </c>
      <c r="O62" s="201">
        <v>0.12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2.77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54.58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0.31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4.91</v>
      </c>
      <c r="E63" s="201">
        <v>0</v>
      </c>
      <c r="F63" s="201">
        <v>0</v>
      </c>
      <c r="G63" s="201">
        <v>7.9</v>
      </c>
      <c r="H63" s="201">
        <v>0</v>
      </c>
      <c r="I63" s="201">
        <v>0</v>
      </c>
      <c r="J63" s="201">
        <v>7.68</v>
      </c>
      <c r="K63" s="201">
        <v>0.1</v>
      </c>
      <c r="L63" s="201">
        <v>0.34</v>
      </c>
      <c r="M63" s="201">
        <v>0.09</v>
      </c>
      <c r="N63" s="201">
        <v>0.1</v>
      </c>
      <c r="O63" s="201">
        <v>0.12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2.77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54.58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0.31</v>
      </c>
      <c r="AV63" s="201">
        <v>0</v>
      </c>
      <c r="AW63" s="201">
        <v>0</v>
      </c>
      <c r="AX63" s="201">
        <v>0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4.91</v>
      </c>
      <c r="E64" s="201">
        <v>0</v>
      </c>
      <c r="F64" s="201">
        <v>0</v>
      </c>
      <c r="G64" s="201">
        <v>7.9</v>
      </c>
      <c r="H64" s="201">
        <v>0</v>
      </c>
      <c r="I64" s="201">
        <v>0</v>
      </c>
      <c r="J64" s="201">
        <v>7.68</v>
      </c>
      <c r="K64" s="201">
        <v>0.1</v>
      </c>
      <c r="L64" s="201">
        <v>0.34</v>
      </c>
      <c r="M64" s="201">
        <v>0.09</v>
      </c>
      <c r="N64" s="201">
        <v>0.1</v>
      </c>
      <c r="O64" s="201">
        <v>0.12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2.77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54.58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0.31</v>
      </c>
      <c r="AV64" s="201">
        <v>0</v>
      </c>
      <c r="AW64" s="201">
        <v>0</v>
      </c>
      <c r="AX64" s="201">
        <v>0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4.91</v>
      </c>
      <c r="E65" s="201">
        <v>0</v>
      </c>
      <c r="F65" s="201">
        <v>0</v>
      </c>
      <c r="G65" s="201">
        <v>7.9</v>
      </c>
      <c r="H65" s="201">
        <v>0</v>
      </c>
      <c r="I65" s="201">
        <v>0</v>
      </c>
      <c r="J65" s="201">
        <v>7.68</v>
      </c>
      <c r="K65" s="201">
        <v>0.1</v>
      </c>
      <c r="L65" s="201">
        <v>0.34</v>
      </c>
      <c r="M65" s="201">
        <v>0.09</v>
      </c>
      <c r="N65" s="201">
        <v>0.1</v>
      </c>
      <c r="O65" s="201">
        <v>0.12</v>
      </c>
      <c r="P65" s="201">
        <v>0.19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2.77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54.58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0.31</v>
      </c>
      <c r="AV65" s="201">
        <v>0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4.91</v>
      </c>
      <c r="E66" s="201">
        <v>0</v>
      </c>
      <c r="F66" s="201">
        <v>0</v>
      </c>
      <c r="G66" s="201">
        <v>7.9</v>
      </c>
      <c r="H66" s="201">
        <v>0</v>
      </c>
      <c r="I66" s="201">
        <v>0</v>
      </c>
      <c r="J66" s="201">
        <v>7.68</v>
      </c>
      <c r="K66" s="201">
        <v>0.1</v>
      </c>
      <c r="L66" s="201">
        <v>0.34</v>
      </c>
      <c r="M66" s="201">
        <v>0.09</v>
      </c>
      <c r="N66" s="201">
        <v>0.1</v>
      </c>
      <c r="O66" s="201">
        <v>0.12</v>
      </c>
      <c r="P66" s="201">
        <v>0.19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2.77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54.58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0.31</v>
      </c>
      <c r="AV66" s="201">
        <v>0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4.91</v>
      </c>
      <c r="E67" s="201">
        <v>0</v>
      </c>
      <c r="F67" s="201">
        <v>0</v>
      </c>
      <c r="G67" s="201">
        <v>7.9</v>
      </c>
      <c r="H67" s="201">
        <v>0</v>
      </c>
      <c r="I67" s="201">
        <v>0</v>
      </c>
      <c r="J67" s="201">
        <v>7.54</v>
      </c>
      <c r="K67" s="201">
        <v>0.1</v>
      </c>
      <c r="L67" s="201">
        <v>0.34</v>
      </c>
      <c r="M67" s="201">
        <v>0.09</v>
      </c>
      <c r="N67" s="201">
        <v>0.1</v>
      </c>
      <c r="O67" s="201">
        <v>0.12</v>
      </c>
      <c r="P67" s="201">
        <v>0.19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2.77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54.58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0.31</v>
      </c>
      <c r="AV67" s="201">
        <v>0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4.91</v>
      </c>
      <c r="E68" s="201">
        <v>0</v>
      </c>
      <c r="F68" s="201">
        <v>0</v>
      </c>
      <c r="G68" s="201">
        <v>7.9</v>
      </c>
      <c r="H68" s="201">
        <v>0</v>
      </c>
      <c r="I68" s="201">
        <v>0</v>
      </c>
      <c r="J68" s="201">
        <v>7.54</v>
      </c>
      <c r="K68" s="201">
        <v>0.1</v>
      </c>
      <c r="L68" s="201">
        <v>0.34</v>
      </c>
      <c r="M68" s="201">
        <v>0.09</v>
      </c>
      <c r="N68" s="201">
        <v>0.1</v>
      </c>
      <c r="O68" s="201">
        <v>0.12</v>
      </c>
      <c r="P68" s="201">
        <v>0.19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2.77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54.58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0.31</v>
      </c>
      <c r="AV68" s="201">
        <v>0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4.91</v>
      </c>
      <c r="E69" s="201">
        <v>0</v>
      </c>
      <c r="F69" s="201">
        <v>0</v>
      </c>
      <c r="G69" s="201">
        <v>7.9</v>
      </c>
      <c r="H69" s="201">
        <v>0</v>
      </c>
      <c r="I69" s="201">
        <v>0</v>
      </c>
      <c r="J69" s="201">
        <v>7.54</v>
      </c>
      <c r="K69" s="201">
        <v>0.1</v>
      </c>
      <c r="L69" s="201">
        <v>0.34</v>
      </c>
      <c r="M69" s="201">
        <v>0.09</v>
      </c>
      <c r="N69" s="201">
        <v>0.1</v>
      </c>
      <c r="O69" s="201">
        <v>0.12</v>
      </c>
      <c r="P69" s="201">
        <v>0.19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2.77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54.58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0.31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4.91</v>
      </c>
      <c r="E70" s="201">
        <v>0</v>
      </c>
      <c r="F70" s="201">
        <v>0</v>
      </c>
      <c r="G70" s="201">
        <v>7.9</v>
      </c>
      <c r="H70" s="201">
        <v>0</v>
      </c>
      <c r="I70" s="201">
        <v>0</v>
      </c>
      <c r="J70" s="201">
        <v>7.54</v>
      </c>
      <c r="K70" s="201">
        <v>0.1</v>
      </c>
      <c r="L70" s="201">
        <v>0.34</v>
      </c>
      <c r="M70" s="201">
        <v>0.09</v>
      </c>
      <c r="N70" s="201">
        <v>0.1</v>
      </c>
      <c r="O70" s="201">
        <v>0.12</v>
      </c>
      <c r="P70" s="201">
        <v>0.19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2.77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54.58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0.31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4.91</v>
      </c>
      <c r="E71" s="201">
        <v>0</v>
      </c>
      <c r="F71" s="201">
        <v>0</v>
      </c>
      <c r="G71" s="201">
        <v>7.9</v>
      </c>
      <c r="H71" s="201">
        <v>0</v>
      </c>
      <c r="I71" s="201">
        <v>0</v>
      </c>
      <c r="J71" s="201">
        <v>7.54</v>
      </c>
      <c r="K71" s="201">
        <v>0.1</v>
      </c>
      <c r="L71" s="201">
        <v>0.34</v>
      </c>
      <c r="M71" s="201">
        <v>0.09</v>
      </c>
      <c r="N71" s="201">
        <v>0.1</v>
      </c>
      <c r="O71" s="201">
        <v>0.12</v>
      </c>
      <c r="P71" s="201">
        <v>0.19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2.77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54.58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0.31</v>
      </c>
      <c r="AV71" s="201">
        <v>0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4.91</v>
      </c>
      <c r="E72" s="201">
        <v>0</v>
      </c>
      <c r="F72" s="201">
        <v>0</v>
      </c>
      <c r="G72" s="201">
        <v>7.9</v>
      </c>
      <c r="H72" s="201">
        <v>0</v>
      </c>
      <c r="I72" s="201">
        <v>0</v>
      </c>
      <c r="J72" s="201">
        <v>7.54</v>
      </c>
      <c r="K72" s="201">
        <v>0.1</v>
      </c>
      <c r="L72" s="201">
        <v>0.34</v>
      </c>
      <c r="M72" s="201">
        <v>0.09</v>
      </c>
      <c r="N72" s="201">
        <v>0.1</v>
      </c>
      <c r="O72" s="201">
        <v>0.12</v>
      </c>
      <c r="P72" s="201">
        <v>0.19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2.77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54.58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0.31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4.91</v>
      </c>
      <c r="E73" s="201">
        <v>0</v>
      </c>
      <c r="F73" s="201">
        <v>0</v>
      </c>
      <c r="G73" s="201">
        <v>7.9</v>
      </c>
      <c r="H73" s="201">
        <v>0</v>
      </c>
      <c r="I73" s="201">
        <v>0</v>
      </c>
      <c r="J73" s="201">
        <v>7.54</v>
      </c>
      <c r="K73" s="201">
        <v>0.1</v>
      </c>
      <c r="L73" s="201">
        <v>0.34</v>
      </c>
      <c r="M73" s="201">
        <v>0.09</v>
      </c>
      <c r="N73" s="201">
        <v>0.1</v>
      </c>
      <c r="O73" s="201">
        <v>0.12</v>
      </c>
      <c r="P73" s="201">
        <v>0.19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2.77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54.58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0.31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4.91</v>
      </c>
      <c r="E74" s="201">
        <v>0</v>
      </c>
      <c r="F74" s="201">
        <v>0</v>
      </c>
      <c r="G74" s="201">
        <v>7.9</v>
      </c>
      <c r="H74" s="201">
        <v>0</v>
      </c>
      <c r="I74" s="201">
        <v>0</v>
      </c>
      <c r="J74" s="201">
        <v>7.54</v>
      </c>
      <c r="K74" s="201">
        <v>0.1</v>
      </c>
      <c r="L74" s="201">
        <v>0.34</v>
      </c>
      <c r="M74" s="201">
        <v>0.09</v>
      </c>
      <c r="N74" s="201">
        <v>0.1</v>
      </c>
      <c r="O74" s="201">
        <v>0.12</v>
      </c>
      <c r="P74" s="201">
        <v>0.19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2.77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54.58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0.31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4.91</v>
      </c>
      <c r="E75" s="201">
        <v>0</v>
      </c>
      <c r="F75" s="201">
        <v>0</v>
      </c>
      <c r="G75" s="201">
        <v>7.9</v>
      </c>
      <c r="H75" s="201">
        <v>0</v>
      </c>
      <c r="I75" s="201">
        <v>0</v>
      </c>
      <c r="J75" s="201">
        <v>7.54</v>
      </c>
      <c r="K75" s="201">
        <v>0.1</v>
      </c>
      <c r="L75" s="201">
        <v>0.34</v>
      </c>
      <c r="M75" s="201">
        <v>0.09</v>
      </c>
      <c r="N75" s="201">
        <v>0.1</v>
      </c>
      <c r="O75" s="201">
        <v>0.12</v>
      </c>
      <c r="P75" s="201">
        <v>0.19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2.77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56.77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0.31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4.91</v>
      </c>
      <c r="E76" s="201">
        <v>0</v>
      </c>
      <c r="F76" s="201">
        <v>0</v>
      </c>
      <c r="G76" s="201">
        <v>7.9</v>
      </c>
      <c r="H76" s="201">
        <v>0</v>
      </c>
      <c r="I76" s="201">
        <v>0</v>
      </c>
      <c r="J76" s="201">
        <v>7.54</v>
      </c>
      <c r="K76" s="201">
        <v>0.1</v>
      </c>
      <c r="L76" s="201">
        <v>1.08</v>
      </c>
      <c r="M76" s="201">
        <v>0.09</v>
      </c>
      <c r="N76" s="201">
        <v>0.1</v>
      </c>
      <c r="O76" s="201">
        <v>0.12</v>
      </c>
      <c r="P76" s="201">
        <v>0.19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2.77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56.77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0.31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4.91</v>
      </c>
      <c r="E77" s="201">
        <v>0</v>
      </c>
      <c r="F77" s="201">
        <v>0</v>
      </c>
      <c r="G77" s="201">
        <v>7.9</v>
      </c>
      <c r="H77" s="201">
        <v>0</v>
      </c>
      <c r="I77" s="201">
        <v>0</v>
      </c>
      <c r="J77" s="201">
        <v>7.54</v>
      </c>
      <c r="K77" s="201">
        <v>0.1</v>
      </c>
      <c r="L77" s="201">
        <v>0.98</v>
      </c>
      <c r="M77" s="201">
        <v>0.09</v>
      </c>
      <c r="N77" s="201">
        <v>0.1</v>
      </c>
      <c r="O77" s="201">
        <v>0.12</v>
      </c>
      <c r="P77" s="201">
        <v>0.19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2.77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56.77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0.31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4.91</v>
      </c>
      <c r="E78" s="201">
        <v>0</v>
      </c>
      <c r="F78" s="201">
        <v>0</v>
      </c>
      <c r="G78" s="201">
        <v>7.9</v>
      </c>
      <c r="H78" s="201">
        <v>0</v>
      </c>
      <c r="I78" s="201">
        <v>0</v>
      </c>
      <c r="J78" s="201">
        <v>7.54</v>
      </c>
      <c r="K78" s="201">
        <v>0.1</v>
      </c>
      <c r="L78" s="201">
        <v>0.34</v>
      </c>
      <c r="M78" s="201">
        <v>0.09</v>
      </c>
      <c r="N78" s="201">
        <v>0.1</v>
      </c>
      <c r="O78" s="201">
        <v>0.12</v>
      </c>
      <c r="P78" s="201">
        <v>0.19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2.77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56.77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0.31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4.91</v>
      </c>
      <c r="E79" s="201">
        <v>0</v>
      </c>
      <c r="F79" s="201">
        <v>0</v>
      </c>
      <c r="G79" s="201">
        <v>8.0399999999999991</v>
      </c>
      <c r="H79" s="201">
        <v>0</v>
      </c>
      <c r="I79" s="201">
        <v>0</v>
      </c>
      <c r="J79" s="201">
        <v>7.54</v>
      </c>
      <c r="K79" s="201">
        <v>0.1</v>
      </c>
      <c r="L79" s="201">
        <v>0</v>
      </c>
      <c r="M79" s="201">
        <v>0.09</v>
      </c>
      <c r="N79" s="201">
        <v>0.1</v>
      </c>
      <c r="O79" s="201">
        <v>0.12</v>
      </c>
      <c r="P79" s="201">
        <v>0.19</v>
      </c>
      <c r="Q79" s="201">
        <v>0.02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2.77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56.77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0.31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4.91</v>
      </c>
      <c r="E80" s="201">
        <v>0</v>
      </c>
      <c r="F80" s="201">
        <v>0</v>
      </c>
      <c r="G80" s="201">
        <v>8.0399999999999991</v>
      </c>
      <c r="H80" s="201">
        <v>0</v>
      </c>
      <c r="I80" s="201">
        <v>0</v>
      </c>
      <c r="J80" s="201">
        <v>7.54</v>
      </c>
      <c r="K80" s="201">
        <v>0.1</v>
      </c>
      <c r="L80" s="201">
        <v>0.25</v>
      </c>
      <c r="M80" s="201">
        <v>0.09</v>
      </c>
      <c r="N80" s="201">
        <v>0.1</v>
      </c>
      <c r="O80" s="201">
        <v>0.12</v>
      </c>
      <c r="P80" s="201">
        <v>0.19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2.77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56.77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0.31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4.91</v>
      </c>
      <c r="E81" s="201">
        <v>0</v>
      </c>
      <c r="F81" s="201">
        <v>0</v>
      </c>
      <c r="G81" s="201">
        <v>8.0399999999999991</v>
      </c>
      <c r="H81" s="201">
        <v>0</v>
      </c>
      <c r="I81" s="201">
        <v>0</v>
      </c>
      <c r="J81" s="201">
        <v>7.54</v>
      </c>
      <c r="K81" s="201">
        <v>0</v>
      </c>
      <c r="L81" s="201">
        <v>0.34</v>
      </c>
      <c r="M81" s="201">
        <v>0.09</v>
      </c>
      <c r="N81" s="201">
        <v>0.1</v>
      </c>
      <c r="O81" s="201">
        <v>0.12</v>
      </c>
      <c r="P81" s="201">
        <v>0.19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2.77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56.77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0.31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4.91</v>
      </c>
      <c r="E82" s="201">
        <v>0</v>
      </c>
      <c r="F82" s="201">
        <v>0</v>
      </c>
      <c r="G82" s="201">
        <v>8.0399999999999991</v>
      </c>
      <c r="H82" s="201">
        <v>0</v>
      </c>
      <c r="I82" s="201">
        <v>0</v>
      </c>
      <c r="J82" s="201">
        <v>7.54</v>
      </c>
      <c r="K82" s="201">
        <v>0.1</v>
      </c>
      <c r="L82" s="201">
        <v>0.34</v>
      </c>
      <c r="M82" s="201">
        <v>0.09</v>
      </c>
      <c r="N82" s="201">
        <v>0.1</v>
      </c>
      <c r="O82" s="201">
        <v>0.12</v>
      </c>
      <c r="P82" s="201">
        <v>0.19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2.77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56.77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0.31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8.0399999999999991</v>
      </c>
      <c r="H83" s="201">
        <v>0</v>
      </c>
      <c r="I83" s="201">
        <v>0</v>
      </c>
      <c r="J83" s="201">
        <v>7.54</v>
      </c>
      <c r="K83" s="201">
        <v>0.1</v>
      </c>
      <c r="L83" s="201">
        <v>0.34</v>
      </c>
      <c r="M83" s="201">
        <v>0.09</v>
      </c>
      <c r="N83" s="201">
        <v>0.1</v>
      </c>
      <c r="O83" s="201">
        <v>0.12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2.77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56.77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0.31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8.0399999999999991</v>
      </c>
      <c r="H84" s="201">
        <v>0</v>
      </c>
      <c r="I84" s="201">
        <v>0</v>
      </c>
      <c r="J84" s="201">
        <v>7.54</v>
      </c>
      <c r="K84" s="201">
        <v>0.1</v>
      </c>
      <c r="L84" s="201">
        <v>0.34</v>
      </c>
      <c r="M84" s="201">
        <v>0.09</v>
      </c>
      <c r="N84" s="201">
        <v>0.1</v>
      </c>
      <c r="O84" s="201">
        <v>0.12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2.77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56.77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0.31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8.0399999999999991</v>
      </c>
      <c r="H85" s="201">
        <v>0</v>
      </c>
      <c r="I85" s="201">
        <v>0</v>
      </c>
      <c r="J85" s="201">
        <v>7.54</v>
      </c>
      <c r="K85" s="201">
        <v>0.1</v>
      </c>
      <c r="L85" s="201">
        <v>0.34</v>
      </c>
      <c r="M85" s="201">
        <v>0.09</v>
      </c>
      <c r="N85" s="201">
        <v>0.1</v>
      </c>
      <c r="O85" s="201">
        <v>0.12</v>
      </c>
      <c r="P85" s="201">
        <v>0.19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2.77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56.77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0.31</v>
      </c>
      <c r="AV85" s="201">
        <v>0</v>
      </c>
      <c r="AW85" s="201">
        <v>0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8.0399999999999991</v>
      </c>
      <c r="H86" s="201">
        <v>0</v>
      </c>
      <c r="I86" s="201">
        <v>0</v>
      </c>
      <c r="J86" s="201">
        <v>7.54</v>
      </c>
      <c r="K86" s="201">
        <v>0.1</v>
      </c>
      <c r="L86" s="201">
        <v>0.34</v>
      </c>
      <c r="M86" s="201">
        <v>0.09</v>
      </c>
      <c r="N86" s="201">
        <v>0.1</v>
      </c>
      <c r="O86" s="201">
        <v>0.12</v>
      </c>
      <c r="P86" s="201">
        <v>0.19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2.77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56.77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0.31</v>
      </c>
      <c r="AV86" s="201">
        <v>0</v>
      </c>
      <c r="AW86" s="201">
        <v>0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7.54</v>
      </c>
      <c r="K87" s="201">
        <v>0.1</v>
      </c>
      <c r="L87" s="201">
        <v>0.34</v>
      </c>
      <c r="M87" s="201">
        <v>0.09</v>
      </c>
      <c r="N87" s="201">
        <v>0.1</v>
      </c>
      <c r="O87" s="201">
        <v>0.12</v>
      </c>
      <c r="P87" s="201">
        <v>0.19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2.77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56.77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0.31</v>
      </c>
      <c r="AV87" s="201">
        <v>0</v>
      </c>
      <c r="AW87" s="201">
        <v>0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7.54</v>
      </c>
      <c r="K88" s="201">
        <v>0.1</v>
      </c>
      <c r="L88" s="201">
        <v>0.34</v>
      </c>
      <c r="M88" s="201">
        <v>0.09</v>
      </c>
      <c r="N88" s="201">
        <v>0.1</v>
      </c>
      <c r="O88" s="201">
        <v>0.12</v>
      </c>
      <c r="P88" s="201">
        <v>0.19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2.77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56.77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0.31</v>
      </c>
      <c r="AV88" s="201">
        <v>0</v>
      </c>
      <c r="AW88" s="201">
        <v>0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7.54</v>
      </c>
      <c r="K89" s="201">
        <v>0.1</v>
      </c>
      <c r="L89" s="201">
        <v>0.77</v>
      </c>
      <c r="M89" s="201">
        <v>0.09</v>
      </c>
      <c r="N89" s="201">
        <v>0.1</v>
      </c>
      <c r="O89" s="201">
        <v>0.12</v>
      </c>
      <c r="P89" s="201">
        <v>0.19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2.77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56.77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0.31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6.51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7.54</v>
      </c>
      <c r="K90" s="201">
        <v>0.1</v>
      </c>
      <c r="L90" s="201">
        <v>0.34</v>
      </c>
      <c r="M90" s="201">
        <v>0.09</v>
      </c>
      <c r="N90" s="201">
        <v>0.1</v>
      </c>
      <c r="O90" s="201">
        <v>0.12</v>
      </c>
      <c r="P90" s="201">
        <v>0.19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2.77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56.77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0.31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7.54</v>
      </c>
      <c r="K91" s="201">
        <v>0.1</v>
      </c>
      <c r="L91" s="201">
        <v>0.34</v>
      </c>
      <c r="M91" s="201">
        <v>0.09</v>
      </c>
      <c r="N91" s="201">
        <v>0.1</v>
      </c>
      <c r="O91" s="201">
        <v>0.12</v>
      </c>
      <c r="P91" s="201">
        <v>0.19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2.77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56.77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0.31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7.54</v>
      </c>
      <c r="K92" s="201">
        <v>0.1</v>
      </c>
      <c r="L92" s="201">
        <v>0.34</v>
      </c>
      <c r="M92" s="201">
        <v>0.09</v>
      </c>
      <c r="N92" s="201">
        <v>0.1</v>
      </c>
      <c r="O92" s="201">
        <v>0.12</v>
      </c>
      <c r="P92" s="201">
        <v>0.19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2.77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56.77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0.31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7.54</v>
      </c>
      <c r="K93" s="201">
        <v>0.1</v>
      </c>
      <c r="L93" s="201">
        <v>0.34</v>
      </c>
      <c r="M93" s="201">
        <v>0.09</v>
      </c>
      <c r="N93" s="201">
        <v>0.1</v>
      </c>
      <c r="O93" s="201">
        <v>0.12</v>
      </c>
      <c r="P93" s="201">
        <v>0.19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2.77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56.77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0.31</v>
      </c>
      <c r="AV93" s="201">
        <v>0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7.54</v>
      </c>
      <c r="K94" s="201">
        <v>0.1</v>
      </c>
      <c r="L94" s="201">
        <v>0.34</v>
      </c>
      <c r="M94" s="201">
        <v>0.09</v>
      </c>
      <c r="N94" s="201">
        <v>0.1</v>
      </c>
      <c r="O94" s="201">
        <v>0.12</v>
      </c>
      <c r="P94" s="201">
        <v>0.19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2.77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56.77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0.31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7.54</v>
      </c>
      <c r="K95" s="201">
        <v>0.1</v>
      </c>
      <c r="L95" s="201">
        <v>0.34</v>
      </c>
      <c r="M95" s="201">
        <v>0.09</v>
      </c>
      <c r="N95" s="201">
        <v>0.1</v>
      </c>
      <c r="O95" s="201">
        <v>0.12</v>
      </c>
      <c r="P95" s="201">
        <v>0.19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2.77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56.77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0.31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7.54</v>
      </c>
      <c r="K96" s="201">
        <v>0.1</v>
      </c>
      <c r="L96" s="201">
        <v>0.34</v>
      </c>
      <c r="M96" s="201">
        <v>0.09</v>
      </c>
      <c r="N96" s="201">
        <v>0.1</v>
      </c>
      <c r="O96" s="201">
        <v>0.12</v>
      </c>
      <c r="P96" s="201">
        <v>0.19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2.77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56.77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0.31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7.54</v>
      </c>
      <c r="K97" s="201">
        <v>0.25</v>
      </c>
      <c r="L97" s="201">
        <v>0.34</v>
      </c>
      <c r="M97" s="201">
        <v>0.09</v>
      </c>
      <c r="N97" s="201">
        <v>0.1</v>
      </c>
      <c r="O97" s="201">
        <v>0.12</v>
      </c>
      <c r="P97" s="201">
        <v>0.19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2.77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56.77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0.31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7.54</v>
      </c>
      <c r="K98" s="201">
        <v>0.1</v>
      </c>
      <c r="L98" s="201">
        <v>0.34</v>
      </c>
      <c r="M98" s="201">
        <v>0.09</v>
      </c>
      <c r="N98" s="201">
        <v>0.1</v>
      </c>
      <c r="O98" s="201">
        <v>0.12</v>
      </c>
      <c r="P98" s="201">
        <v>0.19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2.77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56.77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0.31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0.12128000000000036</v>
      </c>
      <c r="E99">
        <f t="shared" si="0"/>
        <v>0</v>
      </c>
      <c r="F99">
        <f t="shared" si="0"/>
        <v>0</v>
      </c>
      <c r="G99">
        <f t="shared" si="0"/>
        <v>0.1915599999999997</v>
      </c>
      <c r="H99">
        <f t="shared" si="0"/>
        <v>0</v>
      </c>
      <c r="I99">
        <f t="shared" si="0"/>
        <v>0</v>
      </c>
      <c r="J99">
        <f t="shared" si="0"/>
        <v>0.1865124999999998</v>
      </c>
      <c r="K99">
        <f t="shared" si="0"/>
        <v>2.3849999999999961E-3</v>
      </c>
      <c r="L99">
        <f t="shared" si="0"/>
        <v>8.5050000000000021E-3</v>
      </c>
      <c r="M99">
        <f t="shared" si="0"/>
        <v>2.1524999999999982E-3</v>
      </c>
      <c r="N99">
        <f t="shared" si="0"/>
        <v>2.3749999999999956E-3</v>
      </c>
      <c r="O99">
        <f t="shared" si="0"/>
        <v>2.9299999999999951E-3</v>
      </c>
      <c r="P99">
        <f t="shared" si="0"/>
        <v>4.5600000000000007E-3</v>
      </c>
      <c r="Q99">
        <f t="shared" si="0"/>
        <v>5.0000000000000004E-6</v>
      </c>
      <c r="R99">
        <f t="shared" si="0"/>
        <v>1.2824999999999974E-3</v>
      </c>
      <c r="S99">
        <f t="shared" si="0"/>
        <v>4.9500000000000032E-4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6.6480000000000095E-2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1.2964075000000019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7.0524999999999893E-3</v>
      </c>
      <c r="AV99">
        <f t="shared" si="0"/>
        <v>0</v>
      </c>
      <c r="AW99">
        <f t="shared" si="0"/>
        <v>0</v>
      </c>
      <c r="AX99">
        <f t="shared" si="0"/>
        <v>5.0000000000000002E-5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12.56</v>
      </c>
      <c r="E3" s="201">
        <v>0</v>
      </c>
      <c r="F3" s="201">
        <v>0</v>
      </c>
      <c r="G3" s="201">
        <v>20.32</v>
      </c>
      <c r="H3" s="201">
        <v>0</v>
      </c>
      <c r="I3" s="201">
        <v>0</v>
      </c>
      <c r="J3" s="201">
        <v>19.84</v>
      </c>
      <c r="K3" s="201">
        <v>0.33</v>
      </c>
      <c r="L3" s="201">
        <v>20.53</v>
      </c>
      <c r="M3" s="201">
        <v>1.01</v>
      </c>
      <c r="N3" s="201">
        <v>1.29</v>
      </c>
      <c r="O3" s="201">
        <v>0</v>
      </c>
      <c r="P3" s="201">
        <v>1.51</v>
      </c>
      <c r="Q3" s="201">
        <v>0.24</v>
      </c>
      <c r="R3" s="201">
        <v>0.46</v>
      </c>
      <c r="S3" s="201">
        <v>0.28999999999999998</v>
      </c>
      <c r="T3" s="201">
        <v>0</v>
      </c>
      <c r="U3" s="201">
        <v>4.53</v>
      </c>
      <c r="V3" s="201">
        <v>0.11</v>
      </c>
      <c r="W3" s="201">
        <v>0.5</v>
      </c>
      <c r="X3" s="201">
        <v>1.61</v>
      </c>
      <c r="Y3" s="201">
        <v>0</v>
      </c>
      <c r="Z3" s="201">
        <v>2.75</v>
      </c>
      <c r="AA3" s="201">
        <v>0.98</v>
      </c>
      <c r="AB3" s="201">
        <v>0</v>
      </c>
      <c r="AC3" s="201">
        <v>0</v>
      </c>
      <c r="AD3" s="201">
        <v>16.62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215.34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12.56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19.84</v>
      </c>
      <c r="K4" s="201">
        <v>0.33</v>
      </c>
      <c r="L4" s="201">
        <v>20.53</v>
      </c>
      <c r="M4" s="201">
        <v>1.01</v>
      </c>
      <c r="N4" s="201">
        <v>1.29</v>
      </c>
      <c r="O4" s="201">
        <v>0</v>
      </c>
      <c r="P4" s="201">
        <v>1.51</v>
      </c>
      <c r="Q4" s="201">
        <v>0.24</v>
      </c>
      <c r="R4" s="201">
        <v>0.46</v>
      </c>
      <c r="S4" s="201">
        <v>0.28999999999999998</v>
      </c>
      <c r="T4" s="201">
        <v>0</v>
      </c>
      <c r="U4" s="201">
        <v>4.53</v>
      </c>
      <c r="V4" s="201">
        <v>0.11</v>
      </c>
      <c r="W4" s="201">
        <v>0.5</v>
      </c>
      <c r="X4" s="201">
        <v>1.61</v>
      </c>
      <c r="Y4" s="201">
        <v>0</v>
      </c>
      <c r="Z4" s="201">
        <v>2.75</v>
      </c>
      <c r="AA4" s="201">
        <v>0.98</v>
      </c>
      <c r="AB4" s="201">
        <v>0</v>
      </c>
      <c r="AC4" s="201">
        <v>0</v>
      </c>
      <c r="AD4" s="201">
        <v>16.62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215.34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12.56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19.84</v>
      </c>
      <c r="K5" s="201">
        <v>0.33</v>
      </c>
      <c r="L5" s="201">
        <v>20.53</v>
      </c>
      <c r="M5" s="201">
        <v>1.01</v>
      </c>
      <c r="N5" s="201">
        <v>1.29</v>
      </c>
      <c r="O5" s="201">
        <v>0</v>
      </c>
      <c r="P5" s="201">
        <v>1.51</v>
      </c>
      <c r="Q5" s="201">
        <v>0.24</v>
      </c>
      <c r="R5" s="201">
        <v>0.46</v>
      </c>
      <c r="S5" s="201">
        <v>0.28999999999999998</v>
      </c>
      <c r="T5" s="201">
        <v>0</v>
      </c>
      <c r="U5" s="201">
        <v>4.53</v>
      </c>
      <c r="V5" s="201">
        <v>0.11</v>
      </c>
      <c r="W5" s="201">
        <v>0.5</v>
      </c>
      <c r="X5" s="201">
        <v>1.61</v>
      </c>
      <c r="Y5" s="201">
        <v>0</v>
      </c>
      <c r="Z5" s="201">
        <v>2.75</v>
      </c>
      <c r="AA5" s="201">
        <v>0.98</v>
      </c>
      <c r="AB5" s="201">
        <v>0</v>
      </c>
      <c r="AC5" s="201">
        <v>0</v>
      </c>
      <c r="AD5" s="201">
        <v>16.62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215.34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12.56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19.84</v>
      </c>
      <c r="K6" s="201">
        <v>0.33</v>
      </c>
      <c r="L6" s="201">
        <v>20.53</v>
      </c>
      <c r="M6" s="201">
        <v>1.01</v>
      </c>
      <c r="N6" s="201">
        <v>1.29</v>
      </c>
      <c r="O6" s="201">
        <v>0</v>
      </c>
      <c r="P6" s="201">
        <v>1.51</v>
      </c>
      <c r="Q6" s="201">
        <v>0.24</v>
      </c>
      <c r="R6" s="201">
        <v>0.46</v>
      </c>
      <c r="S6" s="201">
        <v>0.28999999999999998</v>
      </c>
      <c r="T6" s="201">
        <v>0</v>
      </c>
      <c r="U6" s="201">
        <v>4.53</v>
      </c>
      <c r="V6" s="201">
        <v>0.11</v>
      </c>
      <c r="W6" s="201">
        <v>0.5</v>
      </c>
      <c r="X6" s="201">
        <v>1.61</v>
      </c>
      <c r="Y6" s="201">
        <v>0</v>
      </c>
      <c r="Z6" s="201">
        <v>2.75</v>
      </c>
      <c r="AA6" s="201">
        <v>0.98</v>
      </c>
      <c r="AB6" s="201">
        <v>0</v>
      </c>
      <c r="AC6" s="201">
        <v>0</v>
      </c>
      <c r="AD6" s="201">
        <v>16.62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215.34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12.56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19.84</v>
      </c>
      <c r="K7" s="201">
        <v>0.33</v>
      </c>
      <c r="L7" s="201">
        <v>20.53</v>
      </c>
      <c r="M7" s="201">
        <v>1.01</v>
      </c>
      <c r="N7" s="201">
        <v>1.29</v>
      </c>
      <c r="O7" s="201">
        <v>0</v>
      </c>
      <c r="P7" s="201">
        <v>1.51</v>
      </c>
      <c r="Q7" s="201">
        <v>0.24</v>
      </c>
      <c r="R7" s="201">
        <v>0.46</v>
      </c>
      <c r="S7" s="201">
        <v>0.28999999999999998</v>
      </c>
      <c r="T7" s="201">
        <v>0</v>
      </c>
      <c r="U7" s="201">
        <v>4.53</v>
      </c>
      <c r="V7" s="201">
        <v>0.11</v>
      </c>
      <c r="W7" s="201">
        <v>0.5</v>
      </c>
      <c r="X7" s="201">
        <v>1.61</v>
      </c>
      <c r="Y7" s="201">
        <v>0</v>
      </c>
      <c r="Z7" s="201">
        <v>2.75</v>
      </c>
      <c r="AA7" s="201">
        <v>0.98</v>
      </c>
      <c r="AB7" s="201">
        <v>0</v>
      </c>
      <c r="AC7" s="201">
        <v>0</v>
      </c>
      <c r="AD7" s="201">
        <v>16.62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215.34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12.56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19.84</v>
      </c>
      <c r="K8" s="201">
        <v>0.33</v>
      </c>
      <c r="L8" s="201">
        <v>20.53</v>
      </c>
      <c r="M8" s="201">
        <v>1.01</v>
      </c>
      <c r="N8" s="201">
        <v>1.29</v>
      </c>
      <c r="O8" s="201">
        <v>0</v>
      </c>
      <c r="P8" s="201">
        <v>1.51</v>
      </c>
      <c r="Q8" s="201">
        <v>0.24</v>
      </c>
      <c r="R8" s="201">
        <v>0.46</v>
      </c>
      <c r="S8" s="201">
        <v>0.28999999999999998</v>
      </c>
      <c r="T8" s="201">
        <v>0</v>
      </c>
      <c r="U8" s="201">
        <v>4.53</v>
      </c>
      <c r="V8" s="201">
        <v>0.11</v>
      </c>
      <c r="W8" s="201">
        <v>0.5</v>
      </c>
      <c r="X8" s="201">
        <v>1.61</v>
      </c>
      <c r="Y8" s="201">
        <v>0</v>
      </c>
      <c r="Z8" s="201">
        <v>2.75</v>
      </c>
      <c r="AA8" s="201">
        <v>0.98</v>
      </c>
      <c r="AB8" s="201">
        <v>0</v>
      </c>
      <c r="AC8" s="201">
        <v>0</v>
      </c>
      <c r="AD8" s="201">
        <v>16.62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215.34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12.56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19.84</v>
      </c>
      <c r="K9" s="201">
        <v>0.33</v>
      </c>
      <c r="L9" s="201">
        <v>20.53</v>
      </c>
      <c r="M9" s="201">
        <v>1.01</v>
      </c>
      <c r="N9" s="201">
        <v>1.29</v>
      </c>
      <c r="O9" s="201">
        <v>0</v>
      </c>
      <c r="P9" s="201">
        <v>1.51</v>
      </c>
      <c r="Q9" s="201">
        <v>0.24</v>
      </c>
      <c r="R9" s="201">
        <v>0.46</v>
      </c>
      <c r="S9" s="201">
        <v>0.28999999999999998</v>
      </c>
      <c r="T9" s="201">
        <v>0</v>
      </c>
      <c r="U9" s="201">
        <v>4.53</v>
      </c>
      <c r="V9" s="201">
        <v>0.11</v>
      </c>
      <c r="W9" s="201">
        <v>0.5</v>
      </c>
      <c r="X9" s="201">
        <v>1.61</v>
      </c>
      <c r="Y9" s="201">
        <v>0</v>
      </c>
      <c r="Z9" s="201">
        <v>2.75</v>
      </c>
      <c r="AA9" s="201">
        <v>0.98</v>
      </c>
      <c r="AB9" s="201">
        <v>0</v>
      </c>
      <c r="AC9" s="201">
        <v>0</v>
      </c>
      <c r="AD9" s="201">
        <v>16.62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215.34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12.56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19.84</v>
      </c>
      <c r="K10" s="201">
        <v>0.33</v>
      </c>
      <c r="L10" s="201">
        <v>20.53</v>
      </c>
      <c r="M10" s="201">
        <v>1.01</v>
      </c>
      <c r="N10" s="201">
        <v>1.29</v>
      </c>
      <c r="O10" s="201">
        <v>0</v>
      </c>
      <c r="P10" s="201">
        <v>1.51</v>
      </c>
      <c r="Q10" s="201">
        <v>0.24</v>
      </c>
      <c r="R10" s="201">
        <v>0.46</v>
      </c>
      <c r="S10" s="201">
        <v>0.28999999999999998</v>
      </c>
      <c r="T10" s="201">
        <v>0</v>
      </c>
      <c r="U10" s="201">
        <v>4.53</v>
      </c>
      <c r="V10" s="201">
        <v>0.11</v>
      </c>
      <c r="W10" s="201">
        <v>0.5</v>
      </c>
      <c r="X10" s="201">
        <v>1.61</v>
      </c>
      <c r="Y10" s="201">
        <v>0</v>
      </c>
      <c r="Z10" s="201">
        <v>2.75</v>
      </c>
      <c r="AA10" s="201">
        <v>0.98</v>
      </c>
      <c r="AB10" s="201">
        <v>0</v>
      </c>
      <c r="AC10" s="201">
        <v>0</v>
      </c>
      <c r="AD10" s="201">
        <v>16.62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215.34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12.56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19.84</v>
      </c>
      <c r="K11" s="201">
        <v>3.57</v>
      </c>
      <c r="L11" s="201">
        <v>20.53</v>
      </c>
      <c r="M11" s="201">
        <v>1.01</v>
      </c>
      <c r="N11" s="201">
        <v>1.29</v>
      </c>
      <c r="O11" s="201">
        <v>0</v>
      </c>
      <c r="P11" s="201">
        <v>1.51</v>
      </c>
      <c r="Q11" s="201">
        <v>0.24</v>
      </c>
      <c r="R11" s="201">
        <v>0.46</v>
      </c>
      <c r="S11" s="201">
        <v>0.28999999999999998</v>
      </c>
      <c r="T11" s="201">
        <v>0</v>
      </c>
      <c r="U11" s="201">
        <v>4.53</v>
      </c>
      <c r="V11" s="201">
        <v>0.11</v>
      </c>
      <c r="W11" s="201">
        <v>0.5</v>
      </c>
      <c r="X11" s="201">
        <v>1.61</v>
      </c>
      <c r="Y11" s="201">
        <v>0</v>
      </c>
      <c r="Z11" s="201">
        <v>2.75</v>
      </c>
      <c r="AA11" s="201">
        <v>0.98</v>
      </c>
      <c r="AB11" s="201">
        <v>0</v>
      </c>
      <c r="AC11" s="201">
        <v>0</v>
      </c>
      <c r="AD11" s="201">
        <v>16.62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19.61</v>
      </c>
      <c r="AL11" s="201">
        <v>0</v>
      </c>
      <c r="AM11" s="201">
        <v>0</v>
      </c>
      <c r="AN11" s="201">
        <v>0</v>
      </c>
      <c r="AO11" s="201">
        <v>215.34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12.56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19.84</v>
      </c>
      <c r="K12" s="201">
        <v>3.57</v>
      </c>
      <c r="L12" s="201">
        <v>20.53</v>
      </c>
      <c r="M12" s="201">
        <v>1.01</v>
      </c>
      <c r="N12" s="201">
        <v>1.29</v>
      </c>
      <c r="O12" s="201">
        <v>0</v>
      </c>
      <c r="P12" s="201">
        <v>1.51</v>
      </c>
      <c r="Q12" s="201">
        <v>0.24</v>
      </c>
      <c r="R12" s="201">
        <v>0.46</v>
      </c>
      <c r="S12" s="201">
        <v>0.28999999999999998</v>
      </c>
      <c r="T12" s="201">
        <v>0</v>
      </c>
      <c r="U12" s="201">
        <v>4.53</v>
      </c>
      <c r="V12" s="201">
        <v>0.11</v>
      </c>
      <c r="W12" s="201">
        <v>0.5</v>
      </c>
      <c r="X12" s="201">
        <v>1.61</v>
      </c>
      <c r="Y12" s="201">
        <v>0</v>
      </c>
      <c r="Z12" s="201">
        <v>2.75</v>
      </c>
      <c r="AA12" s="201">
        <v>0.98</v>
      </c>
      <c r="AB12" s="201">
        <v>0</v>
      </c>
      <c r="AC12" s="201">
        <v>0</v>
      </c>
      <c r="AD12" s="201">
        <v>16.62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215.34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12.56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19.84</v>
      </c>
      <c r="K13" s="201">
        <v>2.08</v>
      </c>
      <c r="L13" s="201">
        <v>20.53</v>
      </c>
      <c r="M13" s="201">
        <v>1.01</v>
      </c>
      <c r="N13" s="201">
        <v>1.29</v>
      </c>
      <c r="O13" s="201">
        <v>0</v>
      </c>
      <c r="P13" s="201">
        <v>1.51</v>
      </c>
      <c r="Q13" s="201">
        <v>0.24</v>
      </c>
      <c r="R13" s="201">
        <v>0.46</v>
      </c>
      <c r="S13" s="201">
        <v>0.28999999999999998</v>
      </c>
      <c r="T13" s="201">
        <v>0</v>
      </c>
      <c r="U13" s="201">
        <v>4.53</v>
      </c>
      <c r="V13" s="201">
        <v>0.11</v>
      </c>
      <c r="W13" s="201">
        <v>0.5</v>
      </c>
      <c r="X13" s="201">
        <v>1.61</v>
      </c>
      <c r="Y13" s="201">
        <v>0</v>
      </c>
      <c r="Z13" s="201">
        <v>2.75</v>
      </c>
      <c r="AA13" s="201">
        <v>0.73</v>
      </c>
      <c r="AB13" s="201">
        <v>0</v>
      </c>
      <c r="AC13" s="201">
        <v>0</v>
      </c>
      <c r="AD13" s="201">
        <v>16.62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215.34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12.56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19.84</v>
      </c>
      <c r="K14" s="201">
        <v>3.55</v>
      </c>
      <c r="L14" s="201">
        <v>20.53</v>
      </c>
      <c r="M14" s="201">
        <v>1.01</v>
      </c>
      <c r="N14" s="201">
        <v>1.29</v>
      </c>
      <c r="O14" s="201">
        <v>0</v>
      </c>
      <c r="P14" s="201">
        <v>1.51</v>
      </c>
      <c r="Q14" s="201">
        <v>0.24</v>
      </c>
      <c r="R14" s="201">
        <v>0.46</v>
      </c>
      <c r="S14" s="201">
        <v>0.28999999999999998</v>
      </c>
      <c r="T14" s="201">
        <v>0</v>
      </c>
      <c r="U14" s="201">
        <v>4.53</v>
      </c>
      <c r="V14" s="201">
        <v>0.11</v>
      </c>
      <c r="W14" s="201">
        <v>0.5</v>
      </c>
      <c r="X14" s="201">
        <v>1.61</v>
      </c>
      <c r="Y14" s="201">
        <v>0</v>
      </c>
      <c r="Z14" s="201">
        <v>2.75</v>
      </c>
      <c r="AA14" s="201">
        <v>0.73</v>
      </c>
      <c r="AB14" s="201">
        <v>0</v>
      </c>
      <c r="AC14" s="201">
        <v>0</v>
      </c>
      <c r="AD14" s="201">
        <v>16.62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215.34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12.56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19.84</v>
      </c>
      <c r="K15" s="201">
        <v>3.58</v>
      </c>
      <c r="L15" s="201">
        <v>20.53</v>
      </c>
      <c r="M15" s="201">
        <v>1.01</v>
      </c>
      <c r="N15" s="201">
        <v>1.29</v>
      </c>
      <c r="O15" s="201">
        <v>0</v>
      </c>
      <c r="P15" s="201">
        <v>1.51</v>
      </c>
      <c r="Q15" s="201">
        <v>0.24</v>
      </c>
      <c r="R15" s="201">
        <v>0.46</v>
      </c>
      <c r="S15" s="201">
        <v>0.28999999999999998</v>
      </c>
      <c r="T15" s="201">
        <v>0</v>
      </c>
      <c r="U15" s="201">
        <v>4.53</v>
      </c>
      <c r="V15" s="201">
        <v>0.11</v>
      </c>
      <c r="W15" s="201">
        <v>0.5</v>
      </c>
      <c r="X15" s="201">
        <v>1.61</v>
      </c>
      <c r="Y15" s="201">
        <v>0</v>
      </c>
      <c r="Z15" s="201">
        <v>2.75</v>
      </c>
      <c r="AA15" s="201">
        <v>0.98</v>
      </c>
      <c r="AB15" s="201">
        <v>0</v>
      </c>
      <c r="AC15" s="201">
        <v>0</v>
      </c>
      <c r="AD15" s="201">
        <v>16.62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215.34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12.56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19.84</v>
      </c>
      <c r="K16" s="201">
        <v>3.58</v>
      </c>
      <c r="L16" s="201">
        <v>20.53</v>
      </c>
      <c r="M16" s="201">
        <v>1.01</v>
      </c>
      <c r="N16" s="201">
        <v>1.29</v>
      </c>
      <c r="O16" s="201">
        <v>0</v>
      </c>
      <c r="P16" s="201">
        <v>1.51</v>
      </c>
      <c r="Q16" s="201">
        <v>0.24</v>
      </c>
      <c r="R16" s="201">
        <v>0.46</v>
      </c>
      <c r="S16" s="201">
        <v>0.28999999999999998</v>
      </c>
      <c r="T16" s="201">
        <v>0</v>
      </c>
      <c r="U16" s="201">
        <v>4.53</v>
      </c>
      <c r="V16" s="201">
        <v>0.11</v>
      </c>
      <c r="W16" s="201">
        <v>0.5</v>
      </c>
      <c r="X16" s="201">
        <v>1.61</v>
      </c>
      <c r="Y16" s="201">
        <v>0</v>
      </c>
      <c r="Z16" s="201">
        <v>2.75</v>
      </c>
      <c r="AA16" s="201">
        <v>0.98</v>
      </c>
      <c r="AB16" s="201">
        <v>0</v>
      </c>
      <c r="AC16" s="201">
        <v>0</v>
      </c>
      <c r="AD16" s="201">
        <v>16.62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215.34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12.56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19.84</v>
      </c>
      <c r="K17" s="201">
        <v>3.58</v>
      </c>
      <c r="L17" s="201">
        <v>272.86</v>
      </c>
      <c r="M17" s="201">
        <v>1.01</v>
      </c>
      <c r="N17" s="201">
        <v>1.29</v>
      </c>
      <c r="O17" s="201">
        <v>0</v>
      </c>
      <c r="P17" s="201">
        <v>1.51</v>
      </c>
      <c r="Q17" s="201">
        <v>2.84</v>
      </c>
      <c r="R17" s="201">
        <v>0.46</v>
      </c>
      <c r="S17" s="201">
        <v>3.14</v>
      </c>
      <c r="T17" s="201">
        <v>0</v>
      </c>
      <c r="U17" s="201">
        <v>4.53</v>
      </c>
      <c r="V17" s="201">
        <v>0.11</v>
      </c>
      <c r="W17" s="201">
        <v>0.5</v>
      </c>
      <c r="X17" s="201">
        <v>1.61</v>
      </c>
      <c r="Y17" s="201">
        <v>0</v>
      </c>
      <c r="Z17" s="201">
        <v>2.75</v>
      </c>
      <c r="AA17" s="201">
        <v>0.98</v>
      </c>
      <c r="AB17" s="201">
        <v>0</v>
      </c>
      <c r="AC17" s="201">
        <v>0</v>
      </c>
      <c r="AD17" s="201">
        <v>16.62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12.25</v>
      </c>
      <c r="AL17" s="201">
        <v>0</v>
      </c>
      <c r="AM17" s="201">
        <v>0</v>
      </c>
      <c r="AN17" s="201">
        <v>0</v>
      </c>
      <c r="AO17" s="201">
        <v>215.34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12.56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19.84</v>
      </c>
      <c r="K18" s="201">
        <v>3.58</v>
      </c>
      <c r="L18" s="201">
        <v>272.86</v>
      </c>
      <c r="M18" s="201">
        <v>1.01</v>
      </c>
      <c r="N18" s="201">
        <v>1.29</v>
      </c>
      <c r="O18" s="201">
        <v>0</v>
      </c>
      <c r="P18" s="201">
        <v>1.51</v>
      </c>
      <c r="Q18" s="201">
        <v>2.84</v>
      </c>
      <c r="R18" s="201">
        <v>0.46</v>
      </c>
      <c r="S18" s="201">
        <v>3.28</v>
      </c>
      <c r="T18" s="201">
        <v>0</v>
      </c>
      <c r="U18" s="201">
        <v>4.53</v>
      </c>
      <c r="V18" s="201">
        <v>0.11</v>
      </c>
      <c r="W18" s="201">
        <v>0.5</v>
      </c>
      <c r="X18" s="201">
        <v>1.61</v>
      </c>
      <c r="Y18" s="201">
        <v>0</v>
      </c>
      <c r="Z18" s="201">
        <v>2.75</v>
      </c>
      <c r="AA18" s="201">
        <v>0.98</v>
      </c>
      <c r="AB18" s="201">
        <v>0</v>
      </c>
      <c r="AC18" s="201">
        <v>0</v>
      </c>
      <c r="AD18" s="201">
        <v>16.62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12.25</v>
      </c>
      <c r="AL18" s="201">
        <v>0</v>
      </c>
      <c r="AM18" s="201">
        <v>0</v>
      </c>
      <c r="AN18" s="201">
        <v>0</v>
      </c>
      <c r="AO18" s="201">
        <v>215.34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19.84</v>
      </c>
      <c r="K19" s="201">
        <v>3.58</v>
      </c>
      <c r="L19" s="201">
        <v>272.86</v>
      </c>
      <c r="M19" s="201">
        <v>1.01</v>
      </c>
      <c r="N19" s="201">
        <v>1.29</v>
      </c>
      <c r="O19" s="201">
        <v>0</v>
      </c>
      <c r="P19" s="201">
        <v>1.51</v>
      </c>
      <c r="Q19" s="201">
        <v>2.84</v>
      </c>
      <c r="R19" s="201">
        <v>0.46</v>
      </c>
      <c r="S19" s="201">
        <v>3.68</v>
      </c>
      <c r="T19" s="201">
        <v>0</v>
      </c>
      <c r="U19" s="201">
        <v>4.53</v>
      </c>
      <c r="V19" s="201">
        <v>0.11</v>
      </c>
      <c r="W19" s="201">
        <v>0.5</v>
      </c>
      <c r="X19" s="201">
        <v>1.61</v>
      </c>
      <c r="Y19" s="201">
        <v>0</v>
      </c>
      <c r="Z19" s="201">
        <v>2.75</v>
      </c>
      <c r="AA19" s="201">
        <v>0.98</v>
      </c>
      <c r="AB19" s="201">
        <v>0</v>
      </c>
      <c r="AC19" s="201">
        <v>0</v>
      </c>
      <c r="AD19" s="201">
        <v>16.62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12.25</v>
      </c>
      <c r="AL19" s="201">
        <v>0</v>
      </c>
      <c r="AM19" s="201">
        <v>0</v>
      </c>
      <c r="AN19" s="201">
        <v>0</v>
      </c>
      <c r="AO19" s="201">
        <v>215.34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19.84</v>
      </c>
      <c r="K20" s="201">
        <v>3.58</v>
      </c>
      <c r="L20" s="201">
        <v>272.86</v>
      </c>
      <c r="M20" s="201">
        <v>1.01</v>
      </c>
      <c r="N20" s="201">
        <v>1.29</v>
      </c>
      <c r="O20" s="201">
        <v>0</v>
      </c>
      <c r="P20" s="201">
        <v>1.51</v>
      </c>
      <c r="Q20" s="201">
        <v>2.84</v>
      </c>
      <c r="R20" s="201">
        <v>0.46</v>
      </c>
      <c r="S20" s="201">
        <v>3.28</v>
      </c>
      <c r="T20" s="201">
        <v>0</v>
      </c>
      <c r="U20" s="201">
        <v>4.53</v>
      </c>
      <c r="V20" s="201">
        <v>0.11</v>
      </c>
      <c r="W20" s="201">
        <v>0.5</v>
      </c>
      <c r="X20" s="201">
        <v>1.61</v>
      </c>
      <c r="Y20" s="201">
        <v>0</v>
      </c>
      <c r="Z20" s="201">
        <v>2.75</v>
      </c>
      <c r="AA20" s="201">
        <v>0.98</v>
      </c>
      <c r="AB20" s="201">
        <v>0</v>
      </c>
      <c r="AC20" s="201">
        <v>0</v>
      </c>
      <c r="AD20" s="201">
        <v>16.62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12.25</v>
      </c>
      <c r="AL20" s="201">
        <v>0</v>
      </c>
      <c r="AM20" s="201">
        <v>0</v>
      </c>
      <c r="AN20" s="201">
        <v>0</v>
      </c>
      <c r="AO20" s="201">
        <v>215.34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19.84</v>
      </c>
      <c r="K21" s="201">
        <v>3.58</v>
      </c>
      <c r="L21" s="201">
        <v>272.86</v>
      </c>
      <c r="M21" s="201">
        <v>1.01</v>
      </c>
      <c r="N21" s="201">
        <v>1.29</v>
      </c>
      <c r="O21" s="201">
        <v>0</v>
      </c>
      <c r="P21" s="201">
        <v>1.51</v>
      </c>
      <c r="Q21" s="201">
        <v>2.84</v>
      </c>
      <c r="R21" s="201">
        <v>0.46</v>
      </c>
      <c r="S21" s="201">
        <v>3.28</v>
      </c>
      <c r="T21" s="201">
        <v>0</v>
      </c>
      <c r="U21" s="201">
        <v>4.53</v>
      </c>
      <c r="V21" s="201">
        <v>0.11</v>
      </c>
      <c r="W21" s="201">
        <v>0.5</v>
      </c>
      <c r="X21" s="201">
        <v>1.61</v>
      </c>
      <c r="Y21" s="201">
        <v>0</v>
      </c>
      <c r="Z21" s="201">
        <v>2.75</v>
      </c>
      <c r="AA21" s="201">
        <v>0.98</v>
      </c>
      <c r="AB21" s="201">
        <v>0</v>
      </c>
      <c r="AC21" s="201">
        <v>0</v>
      </c>
      <c r="AD21" s="201">
        <v>16.62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14.71</v>
      </c>
      <c r="AL21" s="201">
        <v>0</v>
      </c>
      <c r="AM21" s="201">
        <v>0</v>
      </c>
      <c r="AN21" s="201">
        <v>0</v>
      </c>
      <c r="AO21" s="201">
        <v>215.34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19.84</v>
      </c>
      <c r="K22" s="201">
        <v>3.58</v>
      </c>
      <c r="L22" s="201">
        <v>272.86</v>
      </c>
      <c r="M22" s="201">
        <v>1.01</v>
      </c>
      <c r="N22" s="201">
        <v>1.29</v>
      </c>
      <c r="O22" s="201">
        <v>0</v>
      </c>
      <c r="P22" s="201">
        <v>1.51</v>
      </c>
      <c r="Q22" s="201">
        <v>2.84</v>
      </c>
      <c r="R22" s="201">
        <v>0.46</v>
      </c>
      <c r="S22" s="201">
        <v>3.28</v>
      </c>
      <c r="T22" s="201">
        <v>0</v>
      </c>
      <c r="U22" s="201">
        <v>4.53</v>
      </c>
      <c r="V22" s="201">
        <v>0.11</v>
      </c>
      <c r="W22" s="201">
        <v>0.5</v>
      </c>
      <c r="X22" s="201">
        <v>1.61</v>
      </c>
      <c r="Y22" s="201">
        <v>0</v>
      </c>
      <c r="Z22" s="201">
        <v>2.75</v>
      </c>
      <c r="AA22" s="201">
        <v>0.98</v>
      </c>
      <c r="AB22" s="201">
        <v>0</v>
      </c>
      <c r="AC22" s="201">
        <v>0</v>
      </c>
      <c r="AD22" s="201">
        <v>16.62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14.71</v>
      </c>
      <c r="AL22" s="201">
        <v>0</v>
      </c>
      <c r="AM22" s="201">
        <v>0</v>
      </c>
      <c r="AN22" s="201">
        <v>0</v>
      </c>
      <c r="AO22" s="201">
        <v>215.34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19.84</v>
      </c>
      <c r="K23" s="201">
        <v>3.58</v>
      </c>
      <c r="L23" s="201">
        <v>272.86</v>
      </c>
      <c r="M23" s="201">
        <v>1.01</v>
      </c>
      <c r="N23" s="201">
        <v>1.29</v>
      </c>
      <c r="O23" s="201">
        <v>0</v>
      </c>
      <c r="P23" s="201">
        <v>1.51</v>
      </c>
      <c r="Q23" s="201">
        <v>2.84</v>
      </c>
      <c r="R23" s="201">
        <v>0.46</v>
      </c>
      <c r="S23" s="201">
        <v>3.28</v>
      </c>
      <c r="T23" s="201">
        <v>0</v>
      </c>
      <c r="U23" s="201">
        <v>4.53</v>
      </c>
      <c r="V23" s="201">
        <v>0.11</v>
      </c>
      <c r="W23" s="201">
        <v>0.5</v>
      </c>
      <c r="X23" s="201">
        <v>1.61</v>
      </c>
      <c r="Y23" s="201">
        <v>0</v>
      </c>
      <c r="Z23" s="201">
        <v>2.75</v>
      </c>
      <c r="AA23" s="201">
        <v>0.98</v>
      </c>
      <c r="AB23" s="201">
        <v>0</v>
      </c>
      <c r="AC23" s="201">
        <v>0</v>
      </c>
      <c r="AD23" s="201">
        <v>16.62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14.71</v>
      </c>
      <c r="AL23" s="201">
        <v>0</v>
      </c>
      <c r="AM23" s="201">
        <v>0</v>
      </c>
      <c r="AN23" s="201">
        <v>0</v>
      </c>
      <c r="AO23" s="201">
        <v>215.34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19.84</v>
      </c>
      <c r="K24" s="201">
        <v>3.58</v>
      </c>
      <c r="L24" s="201">
        <v>224.63</v>
      </c>
      <c r="M24" s="201">
        <v>1.01</v>
      </c>
      <c r="N24" s="201">
        <v>1.29</v>
      </c>
      <c r="O24" s="201">
        <v>0</v>
      </c>
      <c r="P24" s="201">
        <v>1.51</v>
      </c>
      <c r="Q24" s="201">
        <v>2.84</v>
      </c>
      <c r="R24" s="201">
        <v>0.46</v>
      </c>
      <c r="S24" s="201">
        <v>3.28</v>
      </c>
      <c r="T24" s="201">
        <v>0</v>
      </c>
      <c r="U24" s="201">
        <v>4.53</v>
      </c>
      <c r="V24" s="201">
        <v>0.11</v>
      </c>
      <c r="W24" s="201">
        <v>0.5</v>
      </c>
      <c r="X24" s="201">
        <v>1.61</v>
      </c>
      <c r="Y24" s="201">
        <v>0</v>
      </c>
      <c r="Z24" s="201">
        <v>2.75</v>
      </c>
      <c r="AA24" s="201">
        <v>0.98</v>
      </c>
      <c r="AB24" s="201">
        <v>0</v>
      </c>
      <c r="AC24" s="201">
        <v>0</v>
      </c>
      <c r="AD24" s="201">
        <v>16.62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14.71</v>
      </c>
      <c r="AL24" s="201">
        <v>0</v>
      </c>
      <c r="AM24" s="201">
        <v>0</v>
      </c>
      <c r="AN24" s="201">
        <v>0</v>
      </c>
      <c r="AO24" s="201">
        <v>215.34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19.84</v>
      </c>
      <c r="K25" s="201">
        <v>3.58</v>
      </c>
      <c r="L25" s="201">
        <v>128.16</v>
      </c>
      <c r="M25" s="201">
        <v>1.01</v>
      </c>
      <c r="N25" s="201">
        <v>1.29</v>
      </c>
      <c r="O25" s="201">
        <v>0</v>
      </c>
      <c r="P25" s="201">
        <v>1.51</v>
      </c>
      <c r="Q25" s="201">
        <v>0.24</v>
      </c>
      <c r="R25" s="201">
        <v>0.46</v>
      </c>
      <c r="S25" s="201">
        <v>0.5</v>
      </c>
      <c r="T25" s="201">
        <v>0</v>
      </c>
      <c r="U25" s="201">
        <v>4.53</v>
      </c>
      <c r="V25" s="201">
        <v>0.11</v>
      </c>
      <c r="W25" s="201">
        <v>0.5</v>
      </c>
      <c r="X25" s="201">
        <v>1.61</v>
      </c>
      <c r="Y25" s="201">
        <v>0</v>
      </c>
      <c r="Z25" s="201">
        <v>2.75</v>
      </c>
      <c r="AA25" s="201">
        <v>0.98</v>
      </c>
      <c r="AB25" s="201">
        <v>0</v>
      </c>
      <c r="AC25" s="201">
        <v>0</v>
      </c>
      <c r="AD25" s="201">
        <v>16.62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14.71</v>
      </c>
      <c r="AL25" s="201">
        <v>0</v>
      </c>
      <c r="AM25" s="201">
        <v>0</v>
      </c>
      <c r="AN25" s="201">
        <v>0</v>
      </c>
      <c r="AO25" s="201">
        <v>215.34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19.84</v>
      </c>
      <c r="K26" s="201">
        <v>0.33</v>
      </c>
      <c r="L26" s="201">
        <v>20.52</v>
      </c>
      <c r="M26" s="201">
        <v>1.01</v>
      </c>
      <c r="N26" s="201">
        <v>1.29</v>
      </c>
      <c r="O26" s="201">
        <v>0</v>
      </c>
      <c r="P26" s="201">
        <v>1.51</v>
      </c>
      <c r="Q26" s="201">
        <v>0.24</v>
      </c>
      <c r="R26" s="201">
        <v>0.46</v>
      </c>
      <c r="S26" s="201">
        <v>0.28999999999999998</v>
      </c>
      <c r="T26" s="201">
        <v>0</v>
      </c>
      <c r="U26" s="201">
        <v>4.53</v>
      </c>
      <c r="V26" s="201">
        <v>0.11</v>
      </c>
      <c r="W26" s="201">
        <v>0.5</v>
      </c>
      <c r="X26" s="201">
        <v>1.61</v>
      </c>
      <c r="Y26" s="201">
        <v>0</v>
      </c>
      <c r="Z26" s="201">
        <v>2.75</v>
      </c>
      <c r="AA26" s="201">
        <v>0.98</v>
      </c>
      <c r="AB26" s="201">
        <v>0</v>
      </c>
      <c r="AC26" s="201">
        <v>0</v>
      </c>
      <c r="AD26" s="201">
        <v>16.62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215.34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12.56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19.84</v>
      </c>
      <c r="K27" s="201">
        <v>0.33</v>
      </c>
      <c r="L27" s="201">
        <v>20.52</v>
      </c>
      <c r="M27" s="201">
        <v>1.01</v>
      </c>
      <c r="N27" s="201">
        <v>1.29</v>
      </c>
      <c r="O27" s="201">
        <v>0</v>
      </c>
      <c r="P27" s="201">
        <v>1.51</v>
      </c>
      <c r="Q27" s="201">
        <v>0.24</v>
      </c>
      <c r="R27" s="201">
        <v>0.46</v>
      </c>
      <c r="S27" s="201">
        <v>0.28999999999999998</v>
      </c>
      <c r="T27" s="201">
        <v>0</v>
      </c>
      <c r="U27" s="201">
        <v>4.53</v>
      </c>
      <c r="V27" s="201">
        <v>0.11</v>
      </c>
      <c r="W27" s="201">
        <v>0.5</v>
      </c>
      <c r="X27" s="201">
        <v>1.61</v>
      </c>
      <c r="Y27" s="201">
        <v>0</v>
      </c>
      <c r="Z27" s="201">
        <v>2.75</v>
      </c>
      <c r="AA27" s="201">
        <v>0.98</v>
      </c>
      <c r="AB27" s="201">
        <v>0</v>
      </c>
      <c r="AC27" s="201">
        <v>0</v>
      </c>
      <c r="AD27" s="201">
        <v>16.62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215.34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12.56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19.84</v>
      </c>
      <c r="K28" s="201">
        <v>0.33</v>
      </c>
      <c r="L28" s="201">
        <v>20.52</v>
      </c>
      <c r="M28" s="201">
        <v>1.01</v>
      </c>
      <c r="N28" s="201">
        <v>1.29</v>
      </c>
      <c r="O28" s="201">
        <v>0</v>
      </c>
      <c r="P28" s="201">
        <v>1.51</v>
      </c>
      <c r="Q28" s="201">
        <v>0.24</v>
      </c>
      <c r="R28" s="201">
        <v>0.46</v>
      </c>
      <c r="S28" s="201">
        <v>0.28999999999999998</v>
      </c>
      <c r="T28" s="201">
        <v>0</v>
      </c>
      <c r="U28" s="201">
        <v>4.53</v>
      </c>
      <c r="V28" s="201">
        <v>0.11</v>
      </c>
      <c r="W28" s="201">
        <v>0.5</v>
      </c>
      <c r="X28" s="201">
        <v>1.61</v>
      </c>
      <c r="Y28" s="201">
        <v>0</v>
      </c>
      <c r="Z28" s="201">
        <v>2.75</v>
      </c>
      <c r="AA28" s="201">
        <v>0.98</v>
      </c>
      <c r="AB28" s="201">
        <v>0</v>
      </c>
      <c r="AC28" s="201">
        <v>0</v>
      </c>
      <c r="AD28" s="201">
        <v>16.62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215.34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12.56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19.84</v>
      </c>
      <c r="K29" s="201">
        <v>0.33</v>
      </c>
      <c r="L29" s="201">
        <v>20.52</v>
      </c>
      <c r="M29" s="201">
        <v>1.01</v>
      </c>
      <c r="N29" s="201">
        <v>1.29</v>
      </c>
      <c r="O29" s="201">
        <v>0</v>
      </c>
      <c r="P29" s="201">
        <v>1.51</v>
      </c>
      <c r="Q29" s="201">
        <v>0.24</v>
      </c>
      <c r="R29" s="201">
        <v>1.79</v>
      </c>
      <c r="S29" s="201">
        <v>0.28999999999999998</v>
      </c>
      <c r="T29" s="201">
        <v>0</v>
      </c>
      <c r="U29" s="201">
        <v>4.53</v>
      </c>
      <c r="V29" s="201">
        <v>0.08</v>
      </c>
      <c r="W29" s="201">
        <v>0.5</v>
      </c>
      <c r="X29" s="201">
        <v>1.61</v>
      </c>
      <c r="Y29" s="201">
        <v>0</v>
      </c>
      <c r="Z29" s="201">
        <v>2.75</v>
      </c>
      <c r="AA29" s="201">
        <v>1.31</v>
      </c>
      <c r="AB29" s="201">
        <v>0</v>
      </c>
      <c r="AC29" s="201">
        <v>0</v>
      </c>
      <c r="AD29" s="201">
        <v>16.62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215.34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12.56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19.84</v>
      </c>
      <c r="K30" s="201">
        <v>0.33</v>
      </c>
      <c r="L30" s="201">
        <v>20.52</v>
      </c>
      <c r="M30" s="201">
        <v>1.01</v>
      </c>
      <c r="N30" s="201">
        <v>1.29</v>
      </c>
      <c r="O30" s="201">
        <v>0</v>
      </c>
      <c r="P30" s="201">
        <v>1.51</v>
      </c>
      <c r="Q30" s="201">
        <v>0.24</v>
      </c>
      <c r="R30" s="201">
        <v>1.79</v>
      </c>
      <c r="S30" s="201">
        <v>0.28999999999999998</v>
      </c>
      <c r="T30" s="201">
        <v>0</v>
      </c>
      <c r="U30" s="201">
        <v>4.53</v>
      </c>
      <c r="V30" s="201">
        <v>0.08</v>
      </c>
      <c r="W30" s="201">
        <v>0.5</v>
      </c>
      <c r="X30" s="201">
        <v>1.61</v>
      </c>
      <c r="Y30" s="201">
        <v>0</v>
      </c>
      <c r="Z30" s="201">
        <v>2.75</v>
      </c>
      <c r="AA30" s="201">
        <v>1.31</v>
      </c>
      <c r="AB30" s="201">
        <v>0</v>
      </c>
      <c r="AC30" s="201">
        <v>0</v>
      </c>
      <c r="AD30" s="201">
        <v>16.62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215.34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12.56</v>
      </c>
      <c r="E31" s="201">
        <v>0</v>
      </c>
      <c r="F31" s="201">
        <v>0</v>
      </c>
      <c r="G31" s="201">
        <v>20.16</v>
      </c>
      <c r="H31" s="201">
        <v>0</v>
      </c>
      <c r="I31" s="201">
        <v>0</v>
      </c>
      <c r="J31" s="201">
        <v>19.84</v>
      </c>
      <c r="K31" s="201">
        <v>3.58</v>
      </c>
      <c r="L31" s="201">
        <v>118.51</v>
      </c>
      <c r="M31" s="201">
        <v>1.01</v>
      </c>
      <c r="N31" s="201">
        <v>1.29</v>
      </c>
      <c r="O31" s="201">
        <v>0</v>
      </c>
      <c r="P31" s="201">
        <v>1.51</v>
      </c>
      <c r="Q31" s="201">
        <v>2.84</v>
      </c>
      <c r="R31" s="201">
        <v>0.46</v>
      </c>
      <c r="S31" s="201">
        <v>3.28</v>
      </c>
      <c r="T31" s="201">
        <v>0</v>
      </c>
      <c r="U31" s="201">
        <v>4.53</v>
      </c>
      <c r="V31" s="201">
        <v>0.08</v>
      </c>
      <c r="W31" s="201">
        <v>0.5</v>
      </c>
      <c r="X31" s="201">
        <v>1.61</v>
      </c>
      <c r="Y31" s="201">
        <v>0</v>
      </c>
      <c r="Z31" s="201">
        <v>2.75</v>
      </c>
      <c r="AA31" s="201">
        <v>0.98</v>
      </c>
      <c r="AB31" s="201">
        <v>0</v>
      </c>
      <c r="AC31" s="201">
        <v>0</v>
      </c>
      <c r="AD31" s="201">
        <v>16.62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14.71</v>
      </c>
      <c r="AL31" s="201">
        <v>0</v>
      </c>
      <c r="AM31" s="201">
        <v>0</v>
      </c>
      <c r="AN31" s="201">
        <v>0</v>
      </c>
      <c r="AO31" s="201">
        <v>215.34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12.56</v>
      </c>
      <c r="E32" s="201">
        <v>0</v>
      </c>
      <c r="F32" s="201">
        <v>0</v>
      </c>
      <c r="G32" s="201">
        <v>20.16</v>
      </c>
      <c r="H32" s="201">
        <v>0</v>
      </c>
      <c r="I32" s="201">
        <v>0</v>
      </c>
      <c r="J32" s="201">
        <v>19.84</v>
      </c>
      <c r="K32" s="201">
        <v>3.58</v>
      </c>
      <c r="L32" s="201">
        <v>205.33</v>
      </c>
      <c r="M32" s="201">
        <v>1.01</v>
      </c>
      <c r="N32" s="201">
        <v>1.29</v>
      </c>
      <c r="O32" s="201">
        <v>0</v>
      </c>
      <c r="P32" s="201">
        <v>1.51</v>
      </c>
      <c r="Q32" s="201">
        <v>2.84</v>
      </c>
      <c r="R32" s="201">
        <v>0.41</v>
      </c>
      <c r="S32" s="201">
        <v>3.27</v>
      </c>
      <c r="T32" s="201">
        <v>0</v>
      </c>
      <c r="U32" s="201">
        <v>4.53</v>
      </c>
      <c r="V32" s="201">
        <v>0</v>
      </c>
      <c r="W32" s="201">
        <v>0.5</v>
      </c>
      <c r="X32" s="201">
        <v>1.61</v>
      </c>
      <c r="Y32" s="201">
        <v>0</v>
      </c>
      <c r="Z32" s="201">
        <v>2.75</v>
      </c>
      <c r="AA32" s="201">
        <v>0.98</v>
      </c>
      <c r="AB32" s="201">
        <v>0</v>
      </c>
      <c r="AC32" s="201">
        <v>0</v>
      </c>
      <c r="AD32" s="201">
        <v>16.62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14.71</v>
      </c>
      <c r="AL32" s="201">
        <v>0</v>
      </c>
      <c r="AM32" s="201">
        <v>0</v>
      </c>
      <c r="AN32" s="201">
        <v>0</v>
      </c>
      <c r="AO32" s="201">
        <v>215.34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12.56</v>
      </c>
      <c r="E33" s="201">
        <v>0</v>
      </c>
      <c r="F33" s="201">
        <v>0</v>
      </c>
      <c r="G33" s="201">
        <v>20.16</v>
      </c>
      <c r="H33" s="201">
        <v>0</v>
      </c>
      <c r="I33" s="201">
        <v>0</v>
      </c>
      <c r="J33" s="201">
        <v>19.84</v>
      </c>
      <c r="K33" s="201">
        <v>3.58</v>
      </c>
      <c r="L33" s="201">
        <v>272.86</v>
      </c>
      <c r="M33" s="201">
        <v>1.01</v>
      </c>
      <c r="N33" s="201">
        <v>1.29</v>
      </c>
      <c r="O33" s="201">
        <v>0</v>
      </c>
      <c r="P33" s="201">
        <v>1.51</v>
      </c>
      <c r="Q33" s="201">
        <v>2.84</v>
      </c>
      <c r="R33" s="201">
        <v>1.23</v>
      </c>
      <c r="S33" s="201">
        <v>3.27</v>
      </c>
      <c r="T33" s="201">
        <v>0</v>
      </c>
      <c r="U33" s="201">
        <v>4.53</v>
      </c>
      <c r="V33" s="201">
        <v>0</v>
      </c>
      <c r="W33" s="201">
        <v>0.5</v>
      </c>
      <c r="X33" s="201">
        <v>1.61</v>
      </c>
      <c r="Y33" s="201">
        <v>0</v>
      </c>
      <c r="Z33" s="201">
        <v>2.75</v>
      </c>
      <c r="AA33" s="201">
        <v>0.97</v>
      </c>
      <c r="AB33" s="201">
        <v>0</v>
      </c>
      <c r="AC33" s="201">
        <v>0</v>
      </c>
      <c r="AD33" s="201">
        <v>16.62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14.71</v>
      </c>
      <c r="AL33" s="201">
        <v>0</v>
      </c>
      <c r="AM33" s="201">
        <v>0</v>
      </c>
      <c r="AN33" s="201">
        <v>0</v>
      </c>
      <c r="AO33" s="201">
        <v>215.34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12.56</v>
      </c>
      <c r="E34" s="201">
        <v>0</v>
      </c>
      <c r="F34" s="201">
        <v>0</v>
      </c>
      <c r="G34" s="201">
        <v>20.16</v>
      </c>
      <c r="H34" s="201">
        <v>0</v>
      </c>
      <c r="I34" s="201">
        <v>0</v>
      </c>
      <c r="J34" s="201">
        <v>19.510000000000002</v>
      </c>
      <c r="K34" s="201">
        <v>3.58</v>
      </c>
      <c r="L34" s="201">
        <v>272.86</v>
      </c>
      <c r="M34" s="201">
        <v>1.01</v>
      </c>
      <c r="N34" s="201">
        <v>1.29</v>
      </c>
      <c r="O34" s="201">
        <v>0</v>
      </c>
      <c r="P34" s="201">
        <v>1.51</v>
      </c>
      <c r="Q34" s="201">
        <v>2.84</v>
      </c>
      <c r="R34" s="201">
        <v>0.46</v>
      </c>
      <c r="S34" s="201">
        <v>3.27</v>
      </c>
      <c r="T34" s="201">
        <v>0</v>
      </c>
      <c r="U34" s="201">
        <v>4.53</v>
      </c>
      <c r="V34" s="201">
        <v>0</v>
      </c>
      <c r="W34" s="201">
        <v>0.5</v>
      </c>
      <c r="X34" s="201">
        <v>1.61</v>
      </c>
      <c r="Y34" s="201">
        <v>0</v>
      </c>
      <c r="Z34" s="201">
        <v>2.75</v>
      </c>
      <c r="AA34" s="201">
        <v>0.97</v>
      </c>
      <c r="AB34" s="201">
        <v>0</v>
      </c>
      <c r="AC34" s="201">
        <v>0</v>
      </c>
      <c r="AD34" s="201">
        <v>16.62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14.71</v>
      </c>
      <c r="AL34" s="201">
        <v>0</v>
      </c>
      <c r="AM34" s="201">
        <v>0</v>
      </c>
      <c r="AN34" s="201">
        <v>0</v>
      </c>
      <c r="AO34" s="201">
        <v>215.34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12.4</v>
      </c>
      <c r="E35" s="201">
        <v>0</v>
      </c>
      <c r="F35" s="201">
        <v>0</v>
      </c>
      <c r="G35" s="201">
        <v>20.16</v>
      </c>
      <c r="H35" s="201">
        <v>0</v>
      </c>
      <c r="I35" s="201">
        <v>0</v>
      </c>
      <c r="J35" s="201">
        <v>19.510000000000002</v>
      </c>
      <c r="K35" s="201">
        <v>3.58</v>
      </c>
      <c r="L35" s="201">
        <v>272.86</v>
      </c>
      <c r="M35" s="201">
        <v>1.01</v>
      </c>
      <c r="N35" s="201">
        <v>1.29</v>
      </c>
      <c r="O35" s="201">
        <v>0</v>
      </c>
      <c r="P35" s="201">
        <v>1.51</v>
      </c>
      <c r="Q35" s="201">
        <v>2.84</v>
      </c>
      <c r="R35" s="201">
        <v>0.46</v>
      </c>
      <c r="S35" s="201">
        <v>3.27</v>
      </c>
      <c r="T35" s="201">
        <v>0</v>
      </c>
      <c r="U35" s="201">
        <v>4.53</v>
      </c>
      <c r="V35" s="201">
        <v>0</v>
      </c>
      <c r="W35" s="201">
        <v>0.5</v>
      </c>
      <c r="X35" s="201">
        <v>1.61</v>
      </c>
      <c r="Y35" s="201">
        <v>0</v>
      </c>
      <c r="Z35" s="201">
        <v>2.75</v>
      </c>
      <c r="AA35" s="201">
        <v>0.97</v>
      </c>
      <c r="AB35" s="201">
        <v>0</v>
      </c>
      <c r="AC35" s="201">
        <v>0</v>
      </c>
      <c r="AD35" s="201">
        <v>16.62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14.71</v>
      </c>
      <c r="AL35" s="201">
        <v>0</v>
      </c>
      <c r="AM35" s="201">
        <v>0</v>
      </c>
      <c r="AN35" s="201">
        <v>0</v>
      </c>
      <c r="AO35" s="201">
        <v>215.34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12.4</v>
      </c>
      <c r="E36" s="201">
        <v>0</v>
      </c>
      <c r="F36" s="201">
        <v>0</v>
      </c>
      <c r="G36" s="201">
        <v>20.16</v>
      </c>
      <c r="H36" s="201">
        <v>0</v>
      </c>
      <c r="I36" s="201">
        <v>0</v>
      </c>
      <c r="J36" s="201">
        <v>18.84</v>
      </c>
      <c r="K36" s="201">
        <v>3.58</v>
      </c>
      <c r="L36" s="201">
        <v>272.86</v>
      </c>
      <c r="M36" s="201">
        <v>1.01</v>
      </c>
      <c r="N36" s="201">
        <v>1.29</v>
      </c>
      <c r="O36" s="201">
        <v>0</v>
      </c>
      <c r="P36" s="201">
        <v>1.51</v>
      </c>
      <c r="Q36" s="201">
        <v>2.84</v>
      </c>
      <c r="R36" s="201">
        <v>0.46</v>
      </c>
      <c r="S36" s="201">
        <v>3.27</v>
      </c>
      <c r="T36" s="201">
        <v>0</v>
      </c>
      <c r="U36" s="201">
        <v>4.53</v>
      </c>
      <c r="V36" s="201">
        <v>0</v>
      </c>
      <c r="W36" s="201">
        <v>0.5</v>
      </c>
      <c r="X36" s="201">
        <v>1.61</v>
      </c>
      <c r="Y36" s="201">
        <v>0</v>
      </c>
      <c r="Z36" s="201">
        <v>2.75</v>
      </c>
      <c r="AA36" s="201">
        <v>0.97</v>
      </c>
      <c r="AB36" s="201">
        <v>0</v>
      </c>
      <c r="AC36" s="201">
        <v>0</v>
      </c>
      <c r="AD36" s="201">
        <v>16.62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14.71</v>
      </c>
      <c r="AL36" s="201">
        <v>0</v>
      </c>
      <c r="AM36" s="201">
        <v>0</v>
      </c>
      <c r="AN36" s="201">
        <v>0</v>
      </c>
      <c r="AO36" s="201">
        <v>215.34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12.4</v>
      </c>
      <c r="E37" s="201">
        <v>0</v>
      </c>
      <c r="F37" s="201">
        <v>0</v>
      </c>
      <c r="G37" s="201">
        <v>20.16</v>
      </c>
      <c r="H37" s="201">
        <v>0</v>
      </c>
      <c r="I37" s="201">
        <v>0</v>
      </c>
      <c r="J37" s="201">
        <v>18.84</v>
      </c>
      <c r="K37" s="201">
        <v>3.58</v>
      </c>
      <c r="L37" s="201">
        <v>272.86</v>
      </c>
      <c r="M37" s="201">
        <v>1.01</v>
      </c>
      <c r="N37" s="201">
        <v>1.29</v>
      </c>
      <c r="O37" s="201">
        <v>0</v>
      </c>
      <c r="P37" s="201">
        <v>1.51</v>
      </c>
      <c r="Q37" s="201">
        <v>2.84</v>
      </c>
      <c r="R37" s="201">
        <v>6.26</v>
      </c>
      <c r="S37" s="201">
        <v>3.27</v>
      </c>
      <c r="T37" s="201">
        <v>0</v>
      </c>
      <c r="U37" s="201">
        <v>4.53</v>
      </c>
      <c r="V37" s="201">
        <v>0</v>
      </c>
      <c r="W37" s="201">
        <v>0.5</v>
      </c>
      <c r="X37" s="201">
        <v>1.61</v>
      </c>
      <c r="Y37" s="201">
        <v>0</v>
      </c>
      <c r="Z37" s="201">
        <v>55.62</v>
      </c>
      <c r="AA37" s="201">
        <v>19.95</v>
      </c>
      <c r="AB37" s="201">
        <v>0</v>
      </c>
      <c r="AC37" s="201">
        <v>0</v>
      </c>
      <c r="AD37" s="201">
        <v>16.62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12.25</v>
      </c>
      <c r="AL37" s="201">
        <v>0</v>
      </c>
      <c r="AM37" s="201">
        <v>0</v>
      </c>
      <c r="AN37" s="201">
        <v>0</v>
      </c>
      <c r="AO37" s="201">
        <v>215.34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12.4</v>
      </c>
      <c r="E38" s="201">
        <v>0</v>
      </c>
      <c r="F38" s="201">
        <v>0</v>
      </c>
      <c r="G38" s="201">
        <v>20.16</v>
      </c>
      <c r="H38" s="201">
        <v>0</v>
      </c>
      <c r="I38" s="201">
        <v>0</v>
      </c>
      <c r="J38" s="201">
        <v>18.84</v>
      </c>
      <c r="K38" s="201">
        <v>3.58</v>
      </c>
      <c r="L38" s="201">
        <v>272.86</v>
      </c>
      <c r="M38" s="201">
        <v>1.01</v>
      </c>
      <c r="N38" s="201">
        <v>1.29</v>
      </c>
      <c r="O38" s="201">
        <v>0</v>
      </c>
      <c r="P38" s="201">
        <v>1.51</v>
      </c>
      <c r="Q38" s="201">
        <v>2.84</v>
      </c>
      <c r="R38" s="201">
        <v>6.26</v>
      </c>
      <c r="S38" s="201">
        <v>3.27</v>
      </c>
      <c r="T38" s="201">
        <v>0</v>
      </c>
      <c r="U38" s="201">
        <v>4.53</v>
      </c>
      <c r="V38" s="201">
        <v>0</v>
      </c>
      <c r="W38" s="201">
        <v>0.5</v>
      </c>
      <c r="X38" s="201">
        <v>1.61</v>
      </c>
      <c r="Y38" s="201">
        <v>0</v>
      </c>
      <c r="Z38" s="201">
        <v>58.66</v>
      </c>
      <c r="AA38" s="201">
        <v>19.95</v>
      </c>
      <c r="AB38" s="201">
        <v>0</v>
      </c>
      <c r="AC38" s="201">
        <v>0</v>
      </c>
      <c r="AD38" s="201">
        <v>16.62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12.25</v>
      </c>
      <c r="AL38" s="201">
        <v>0</v>
      </c>
      <c r="AM38" s="201">
        <v>0</v>
      </c>
      <c r="AN38" s="201">
        <v>0</v>
      </c>
      <c r="AO38" s="201">
        <v>215.34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12.4</v>
      </c>
      <c r="E39" s="201">
        <v>0</v>
      </c>
      <c r="F39" s="201">
        <v>0</v>
      </c>
      <c r="G39" s="201">
        <v>20.16</v>
      </c>
      <c r="H39" s="201">
        <v>0</v>
      </c>
      <c r="I39" s="201">
        <v>0</v>
      </c>
      <c r="J39" s="201">
        <v>18.84</v>
      </c>
      <c r="K39" s="201">
        <v>3.58</v>
      </c>
      <c r="L39" s="201">
        <v>272.86</v>
      </c>
      <c r="M39" s="201">
        <v>1.01</v>
      </c>
      <c r="N39" s="201">
        <v>1.29</v>
      </c>
      <c r="O39" s="201">
        <v>0</v>
      </c>
      <c r="P39" s="201">
        <v>1.51</v>
      </c>
      <c r="Q39" s="201">
        <v>2.84</v>
      </c>
      <c r="R39" s="201">
        <v>6.26</v>
      </c>
      <c r="S39" s="201">
        <v>3.27</v>
      </c>
      <c r="T39" s="201">
        <v>0</v>
      </c>
      <c r="U39" s="201">
        <v>4.53</v>
      </c>
      <c r="V39" s="201">
        <v>0</v>
      </c>
      <c r="W39" s="201">
        <v>7.49</v>
      </c>
      <c r="X39" s="201">
        <v>22.35</v>
      </c>
      <c r="Y39" s="201">
        <v>0</v>
      </c>
      <c r="Z39" s="201">
        <v>58.66</v>
      </c>
      <c r="AA39" s="201">
        <v>19.95</v>
      </c>
      <c r="AB39" s="201">
        <v>0</v>
      </c>
      <c r="AC39" s="201">
        <v>0</v>
      </c>
      <c r="AD39" s="201">
        <v>16.62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12.25</v>
      </c>
      <c r="AL39" s="201">
        <v>0</v>
      </c>
      <c r="AM39" s="201">
        <v>0</v>
      </c>
      <c r="AN39" s="201">
        <v>0</v>
      </c>
      <c r="AO39" s="201">
        <v>210.99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12.4</v>
      </c>
      <c r="E40" s="201">
        <v>0</v>
      </c>
      <c r="F40" s="201">
        <v>0</v>
      </c>
      <c r="G40" s="201">
        <v>20.16</v>
      </c>
      <c r="H40" s="201">
        <v>0</v>
      </c>
      <c r="I40" s="201">
        <v>0</v>
      </c>
      <c r="J40" s="201">
        <v>18.84</v>
      </c>
      <c r="K40" s="201">
        <v>3.58</v>
      </c>
      <c r="L40" s="201">
        <v>272.86</v>
      </c>
      <c r="M40" s="201">
        <v>1.01</v>
      </c>
      <c r="N40" s="201">
        <v>1.29</v>
      </c>
      <c r="O40" s="201">
        <v>0</v>
      </c>
      <c r="P40" s="201">
        <v>1.51</v>
      </c>
      <c r="Q40" s="201">
        <v>2.84</v>
      </c>
      <c r="R40" s="201">
        <v>6.26</v>
      </c>
      <c r="S40" s="201">
        <v>3.27</v>
      </c>
      <c r="T40" s="201">
        <v>0</v>
      </c>
      <c r="U40" s="201">
        <v>4.53</v>
      </c>
      <c r="V40" s="201">
        <v>0</v>
      </c>
      <c r="W40" s="201">
        <v>7.49</v>
      </c>
      <c r="X40" s="201">
        <v>22.35</v>
      </c>
      <c r="Y40" s="201">
        <v>0</v>
      </c>
      <c r="Z40" s="201">
        <v>58.66</v>
      </c>
      <c r="AA40" s="201">
        <v>19.95</v>
      </c>
      <c r="AB40" s="201">
        <v>0</v>
      </c>
      <c r="AC40" s="201">
        <v>0</v>
      </c>
      <c r="AD40" s="201">
        <v>16.62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12.25</v>
      </c>
      <c r="AL40" s="201">
        <v>0</v>
      </c>
      <c r="AM40" s="201">
        <v>0</v>
      </c>
      <c r="AN40" s="201">
        <v>0</v>
      </c>
      <c r="AO40" s="201">
        <v>210.99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12.4</v>
      </c>
      <c r="E41" s="201">
        <v>0</v>
      </c>
      <c r="F41" s="201">
        <v>0</v>
      </c>
      <c r="G41" s="201">
        <v>20.16</v>
      </c>
      <c r="H41" s="201">
        <v>0</v>
      </c>
      <c r="I41" s="201">
        <v>0</v>
      </c>
      <c r="J41" s="201">
        <v>18.84</v>
      </c>
      <c r="K41" s="201">
        <v>3.58</v>
      </c>
      <c r="L41" s="201">
        <v>272.86</v>
      </c>
      <c r="M41" s="201">
        <v>1.01</v>
      </c>
      <c r="N41" s="201">
        <v>1.29</v>
      </c>
      <c r="O41" s="201">
        <v>0</v>
      </c>
      <c r="P41" s="201">
        <v>1.51</v>
      </c>
      <c r="Q41" s="201">
        <v>2.84</v>
      </c>
      <c r="R41" s="201">
        <v>6.26</v>
      </c>
      <c r="S41" s="201">
        <v>3.27</v>
      </c>
      <c r="T41" s="201">
        <v>0</v>
      </c>
      <c r="U41" s="201">
        <v>4.53</v>
      </c>
      <c r="V41" s="201">
        <v>0</v>
      </c>
      <c r="W41" s="201">
        <v>0.5</v>
      </c>
      <c r="X41" s="201">
        <v>1.61</v>
      </c>
      <c r="Y41" s="201">
        <v>0</v>
      </c>
      <c r="Z41" s="201">
        <v>58.66</v>
      </c>
      <c r="AA41" s="201">
        <v>19.95</v>
      </c>
      <c r="AB41" s="201">
        <v>0</v>
      </c>
      <c r="AC41" s="201">
        <v>0</v>
      </c>
      <c r="AD41" s="201">
        <v>16.62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12.25</v>
      </c>
      <c r="AL41" s="201">
        <v>0</v>
      </c>
      <c r="AM41" s="201">
        <v>0</v>
      </c>
      <c r="AN41" s="201">
        <v>0</v>
      </c>
      <c r="AO41" s="201">
        <v>210.99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12.4</v>
      </c>
      <c r="E42" s="201">
        <v>0</v>
      </c>
      <c r="F42" s="201">
        <v>0</v>
      </c>
      <c r="G42" s="201">
        <v>20.16</v>
      </c>
      <c r="H42" s="201">
        <v>0</v>
      </c>
      <c r="I42" s="201">
        <v>0</v>
      </c>
      <c r="J42" s="201">
        <v>18.84</v>
      </c>
      <c r="K42" s="201">
        <v>3.58</v>
      </c>
      <c r="L42" s="201">
        <v>272.86</v>
      </c>
      <c r="M42" s="201">
        <v>1.01</v>
      </c>
      <c r="N42" s="201">
        <v>1.29</v>
      </c>
      <c r="O42" s="201">
        <v>0</v>
      </c>
      <c r="P42" s="201">
        <v>1.51</v>
      </c>
      <c r="Q42" s="201">
        <v>2.84</v>
      </c>
      <c r="R42" s="201">
        <v>6.26</v>
      </c>
      <c r="S42" s="201">
        <v>3.27</v>
      </c>
      <c r="T42" s="201">
        <v>0</v>
      </c>
      <c r="U42" s="201">
        <v>4.53</v>
      </c>
      <c r="V42" s="201">
        <v>0</v>
      </c>
      <c r="W42" s="201">
        <v>0.5</v>
      </c>
      <c r="X42" s="201">
        <v>1.61</v>
      </c>
      <c r="Y42" s="201">
        <v>0</v>
      </c>
      <c r="Z42" s="201">
        <v>58.66</v>
      </c>
      <c r="AA42" s="201">
        <v>19.95</v>
      </c>
      <c r="AB42" s="201">
        <v>0</v>
      </c>
      <c r="AC42" s="201">
        <v>0</v>
      </c>
      <c r="AD42" s="201">
        <v>16.62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12.25</v>
      </c>
      <c r="AL42" s="201">
        <v>0</v>
      </c>
      <c r="AM42" s="201">
        <v>0</v>
      </c>
      <c r="AN42" s="201">
        <v>0</v>
      </c>
      <c r="AO42" s="201">
        <v>210.99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12.4</v>
      </c>
      <c r="E43" s="201">
        <v>0</v>
      </c>
      <c r="F43" s="201">
        <v>0</v>
      </c>
      <c r="G43" s="201">
        <v>20.16</v>
      </c>
      <c r="H43" s="201">
        <v>0</v>
      </c>
      <c r="I43" s="201">
        <v>0</v>
      </c>
      <c r="J43" s="201">
        <v>18.84</v>
      </c>
      <c r="K43" s="201">
        <v>3.58</v>
      </c>
      <c r="L43" s="201">
        <v>272.86</v>
      </c>
      <c r="M43" s="201">
        <v>1.01</v>
      </c>
      <c r="N43" s="201">
        <v>1.29</v>
      </c>
      <c r="O43" s="201">
        <v>0</v>
      </c>
      <c r="P43" s="201">
        <v>1.51</v>
      </c>
      <c r="Q43" s="201">
        <v>2.84</v>
      </c>
      <c r="R43" s="201">
        <v>6.26</v>
      </c>
      <c r="S43" s="201">
        <v>3.27</v>
      </c>
      <c r="T43" s="201">
        <v>0</v>
      </c>
      <c r="U43" s="201">
        <v>4.53</v>
      </c>
      <c r="V43" s="201">
        <v>0</v>
      </c>
      <c r="W43" s="201">
        <v>0.5</v>
      </c>
      <c r="X43" s="201">
        <v>1.61</v>
      </c>
      <c r="Y43" s="201">
        <v>0</v>
      </c>
      <c r="Z43" s="201">
        <v>58.66</v>
      </c>
      <c r="AA43" s="201">
        <v>19.95</v>
      </c>
      <c r="AB43" s="201">
        <v>0</v>
      </c>
      <c r="AC43" s="201">
        <v>0</v>
      </c>
      <c r="AD43" s="201">
        <v>16.62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12.25</v>
      </c>
      <c r="AL43" s="201">
        <v>0</v>
      </c>
      <c r="AM43" s="201">
        <v>0</v>
      </c>
      <c r="AN43" s="201">
        <v>0</v>
      </c>
      <c r="AO43" s="201">
        <v>210.99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12.4</v>
      </c>
      <c r="E44" s="201">
        <v>0</v>
      </c>
      <c r="F44" s="201">
        <v>0</v>
      </c>
      <c r="G44" s="201">
        <v>20.16</v>
      </c>
      <c r="H44" s="201">
        <v>0</v>
      </c>
      <c r="I44" s="201">
        <v>0</v>
      </c>
      <c r="J44" s="201">
        <v>18.84</v>
      </c>
      <c r="K44" s="201">
        <v>3.58</v>
      </c>
      <c r="L44" s="201">
        <v>272.86</v>
      </c>
      <c r="M44" s="201">
        <v>1.01</v>
      </c>
      <c r="N44" s="201">
        <v>1.29</v>
      </c>
      <c r="O44" s="201">
        <v>0</v>
      </c>
      <c r="P44" s="201">
        <v>1.51</v>
      </c>
      <c r="Q44" s="201">
        <v>2.84</v>
      </c>
      <c r="R44" s="201">
        <v>6.26</v>
      </c>
      <c r="S44" s="201">
        <v>3.27</v>
      </c>
      <c r="T44" s="201">
        <v>0</v>
      </c>
      <c r="U44" s="201">
        <v>4.53</v>
      </c>
      <c r="V44" s="201">
        <v>0</v>
      </c>
      <c r="W44" s="201">
        <v>0.5</v>
      </c>
      <c r="X44" s="201">
        <v>1.61</v>
      </c>
      <c r="Y44" s="201">
        <v>0</v>
      </c>
      <c r="Z44" s="201">
        <v>58.66</v>
      </c>
      <c r="AA44" s="201">
        <v>19.95</v>
      </c>
      <c r="AB44" s="201">
        <v>0</v>
      </c>
      <c r="AC44" s="201">
        <v>0</v>
      </c>
      <c r="AD44" s="201">
        <v>16.62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12.25</v>
      </c>
      <c r="AL44" s="201">
        <v>0</v>
      </c>
      <c r="AM44" s="201">
        <v>0</v>
      </c>
      <c r="AN44" s="201">
        <v>0</v>
      </c>
      <c r="AO44" s="201">
        <v>210.99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12.4</v>
      </c>
      <c r="E45" s="201">
        <v>0</v>
      </c>
      <c r="F45" s="201">
        <v>0</v>
      </c>
      <c r="G45" s="201">
        <v>20.16</v>
      </c>
      <c r="H45" s="201">
        <v>0</v>
      </c>
      <c r="I45" s="201">
        <v>0</v>
      </c>
      <c r="J45" s="201">
        <v>18.84</v>
      </c>
      <c r="K45" s="201">
        <v>3.58</v>
      </c>
      <c r="L45" s="201">
        <v>272.86</v>
      </c>
      <c r="M45" s="201">
        <v>1.01</v>
      </c>
      <c r="N45" s="201">
        <v>1.29</v>
      </c>
      <c r="O45" s="201">
        <v>0</v>
      </c>
      <c r="P45" s="201">
        <v>1.51</v>
      </c>
      <c r="Q45" s="201">
        <v>2.84</v>
      </c>
      <c r="R45" s="201">
        <v>6.26</v>
      </c>
      <c r="S45" s="201">
        <v>3.27</v>
      </c>
      <c r="T45" s="201">
        <v>0</v>
      </c>
      <c r="U45" s="201">
        <v>4.53</v>
      </c>
      <c r="V45" s="201">
        <v>0</v>
      </c>
      <c r="W45" s="201">
        <v>0.5</v>
      </c>
      <c r="X45" s="201">
        <v>1.61</v>
      </c>
      <c r="Y45" s="201">
        <v>0</v>
      </c>
      <c r="Z45" s="201">
        <v>58.38</v>
      </c>
      <c r="AA45" s="201">
        <v>19.95</v>
      </c>
      <c r="AB45" s="201">
        <v>0</v>
      </c>
      <c r="AC45" s="201">
        <v>0</v>
      </c>
      <c r="AD45" s="201">
        <v>16.62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12.25</v>
      </c>
      <c r="AL45" s="201">
        <v>0</v>
      </c>
      <c r="AM45" s="201">
        <v>0</v>
      </c>
      <c r="AN45" s="201">
        <v>0</v>
      </c>
      <c r="AO45" s="201">
        <v>210.99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12.4</v>
      </c>
      <c r="E46" s="201">
        <v>0</v>
      </c>
      <c r="F46" s="201">
        <v>0</v>
      </c>
      <c r="G46" s="201">
        <v>20.16</v>
      </c>
      <c r="H46" s="201">
        <v>0</v>
      </c>
      <c r="I46" s="201">
        <v>0</v>
      </c>
      <c r="J46" s="201">
        <v>18.84</v>
      </c>
      <c r="K46" s="201">
        <v>3.58</v>
      </c>
      <c r="L46" s="201">
        <v>272.86</v>
      </c>
      <c r="M46" s="201">
        <v>1.01</v>
      </c>
      <c r="N46" s="201">
        <v>1.29</v>
      </c>
      <c r="O46" s="201">
        <v>0</v>
      </c>
      <c r="P46" s="201">
        <v>1.51</v>
      </c>
      <c r="Q46" s="201">
        <v>2.84</v>
      </c>
      <c r="R46" s="201">
        <v>6.26</v>
      </c>
      <c r="S46" s="201">
        <v>3.27</v>
      </c>
      <c r="T46" s="201">
        <v>0</v>
      </c>
      <c r="U46" s="201">
        <v>4.53</v>
      </c>
      <c r="V46" s="201">
        <v>0</v>
      </c>
      <c r="W46" s="201">
        <v>0.5</v>
      </c>
      <c r="X46" s="201">
        <v>1.61</v>
      </c>
      <c r="Y46" s="201">
        <v>0</v>
      </c>
      <c r="Z46" s="201">
        <v>58.45</v>
      </c>
      <c r="AA46" s="201">
        <v>19.95</v>
      </c>
      <c r="AB46" s="201">
        <v>0</v>
      </c>
      <c r="AC46" s="201">
        <v>0</v>
      </c>
      <c r="AD46" s="201">
        <v>16.62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12.25</v>
      </c>
      <c r="AL46" s="201">
        <v>0</v>
      </c>
      <c r="AM46" s="201">
        <v>0</v>
      </c>
      <c r="AN46" s="201">
        <v>0</v>
      </c>
      <c r="AO46" s="201">
        <v>210.99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18.84</v>
      </c>
      <c r="K47" s="201">
        <v>3.58</v>
      </c>
      <c r="L47" s="201">
        <v>272.86</v>
      </c>
      <c r="M47" s="201">
        <v>1.01</v>
      </c>
      <c r="N47" s="201">
        <v>1.29</v>
      </c>
      <c r="O47" s="201">
        <v>0</v>
      </c>
      <c r="P47" s="201">
        <v>1.51</v>
      </c>
      <c r="Q47" s="201">
        <v>2.84</v>
      </c>
      <c r="R47" s="201">
        <v>6.26</v>
      </c>
      <c r="S47" s="201">
        <v>3.27</v>
      </c>
      <c r="T47" s="201">
        <v>0</v>
      </c>
      <c r="U47" s="201">
        <v>4.53</v>
      </c>
      <c r="V47" s="201">
        <v>0</v>
      </c>
      <c r="W47" s="201">
        <v>0.5</v>
      </c>
      <c r="X47" s="201">
        <v>1.61</v>
      </c>
      <c r="Y47" s="201">
        <v>0</v>
      </c>
      <c r="Z47" s="201">
        <v>58.66</v>
      </c>
      <c r="AA47" s="201">
        <v>19.95</v>
      </c>
      <c r="AB47" s="201">
        <v>0</v>
      </c>
      <c r="AC47" s="201">
        <v>0</v>
      </c>
      <c r="AD47" s="201">
        <v>16.62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12.25</v>
      </c>
      <c r="AL47" s="201">
        <v>0</v>
      </c>
      <c r="AM47" s="201">
        <v>0</v>
      </c>
      <c r="AN47" s="201">
        <v>0</v>
      </c>
      <c r="AO47" s="201">
        <v>210.99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18.84</v>
      </c>
      <c r="K48" s="201">
        <v>3.58</v>
      </c>
      <c r="L48" s="201">
        <v>272.86</v>
      </c>
      <c r="M48" s="201">
        <v>1.01</v>
      </c>
      <c r="N48" s="201">
        <v>1.29</v>
      </c>
      <c r="O48" s="201">
        <v>0</v>
      </c>
      <c r="P48" s="201">
        <v>1.51</v>
      </c>
      <c r="Q48" s="201">
        <v>2.84</v>
      </c>
      <c r="R48" s="201">
        <v>6.26</v>
      </c>
      <c r="S48" s="201">
        <v>3.27</v>
      </c>
      <c r="T48" s="201">
        <v>0</v>
      </c>
      <c r="U48" s="201">
        <v>4.53</v>
      </c>
      <c r="V48" s="201">
        <v>0</v>
      </c>
      <c r="W48" s="201">
        <v>0.5</v>
      </c>
      <c r="X48" s="201">
        <v>1.61</v>
      </c>
      <c r="Y48" s="201">
        <v>0</v>
      </c>
      <c r="Z48" s="201">
        <v>58.66</v>
      </c>
      <c r="AA48" s="201">
        <v>19.95</v>
      </c>
      <c r="AB48" s="201">
        <v>0</v>
      </c>
      <c r="AC48" s="201">
        <v>0</v>
      </c>
      <c r="AD48" s="201">
        <v>16.62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12.25</v>
      </c>
      <c r="AL48" s="201">
        <v>0</v>
      </c>
      <c r="AM48" s="201">
        <v>0</v>
      </c>
      <c r="AN48" s="201">
        <v>0</v>
      </c>
      <c r="AO48" s="201">
        <v>210.99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18.84</v>
      </c>
      <c r="K49" s="201">
        <v>3.58</v>
      </c>
      <c r="L49" s="201">
        <v>272.86</v>
      </c>
      <c r="M49" s="201">
        <v>1.01</v>
      </c>
      <c r="N49" s="201">
        <v>1.29</v>
      </c>
      <c r="O49" s="201">
        <v>0</v>
      </c>
      <c r="P49" s="201">
        <v>1.51</v>
      </c>
      <c r="Q49" s="201">
        <v>2.84</v>
      </c>
      <c r="R49" s="201">
        <v>6.26</v>
      </c>
      <c r="S49" s="201">
        <v>3.27</v>
      </c>
      <c r="T49" s="201">
        <v>0</v>
      </c>
      <c r="U49" s="201">
        <v>4.53</v>
      </c>
      <c r="V49" s="201">
        <v>0</v>
      </c>
      <c r="W49" s="201">
        <v>0.5</v>
      </c>
      <c r="X49" s="201">
        <v>1.61</v>
      </c>
      <c r="Y49" s="201">
        <v>0</v>
      </c>
      <c r="Z49" s="201">
        <v>58.66</v>
      </c>
      <c r="AA49" s="201">
        <v>19.95</v>
      </c>
      <c r="AB49" s="201">
        <v>0</v>
      </c>
      <c r="AC49" s="201">
        <v>0</v>
      </c>
      <c r="AD49" s="201">
        <v>16.62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12.25</v>
      </c>
      <c r="AL49" s="201">
        <v>0</v>
      </c>
      <c r="AM49" s="201">
        <v>0</v>
      </c>
      <c r="AN49" s="201">
        <v>0</v>
      </c>
      <c r="AO49" s="201">
        <v>210.99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18.84</v>
      </c>
      <c r="K50" s="201">
        <v>3.58</v>
      </c>
      <c r="L50" s="201">
        <v>272.86</v>
      </c>
      <c r="M50" s="201">
        <v>1.01</v>
      </c>
      <c r="N50" s="201">
        <v>1.29</v>
      </c>
      <c r="O50" s="201">
        <v>0</v>
      </c>
      <c r="P50" s="201">
        <v>1.51</v>
      </c>
      <c r="Q50" s="201">
        <v>2.84</v>
      </c>
      <c r="R50" s="201">
        <v>6.26</v>
      </c>
      <c r="S50" s="201">
        <v>3.27</v>
      </c>
      <c r="T50" s="201">
        <v>0</v>
      </c>
      <c r="U50" s="201">
        <v>4.53</v>
      </c>
      <c r="V50" s="201">
        <v>0</v>
      </c>
      <c r="W50" s="201">
        <v>0.5</v>
      </c>
      <c r="X50" s="201">
        <v>1.61</v>
      </c>
      <c r="Y50" s="201">
        <v>0</v>
      </c>
      <c r="Z50" s="201">
        <v>58.66</v>
      </c>
      <c r="AA50" s="201">
        <v>19.95</v>
      </c>
      <c r="AB50" s="201">
        <v>0</v>
      </c>
      <c r="AC50" s="201">
        <v>0</v>
      </c>
      <c r="AD50" s="201">
        <v>16.62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12.25</v>
      </c>
      <c r="AL50" s="201">
        <v>0</v>
      </c>
      <c r="AM50" s="201">
        <v>0</v>
      </c>
      <c r="AN50" s="201">
        <v>0</v>
      </c>
      <c r="AO50" s="201">
        <v>210.99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11.92</v>
      </c>
      <c r="E51" s="201">
        <v>0</v>
      </c>
      <c r="F51" s="201">
        <v>0</v>
      </c>
      <c r="G51" s="201">
        <v>19.989999999999998</v>
      </c>
      <c r="H51" s="201">
        <v>0</v>
      </c>
      <c r="I51" s="201">
        <v>0</v>
      </c>
      <c r="J51" s="201">
        <v>18.84</v>
      </c>
      <c r="K51" s="201">
        <v>3.58</v>
      </c>
      <c r="L51" s="201">
        <v>272.86</v>
      </c>
      <c r="M51" s="201">
        <v>1.01</v>
      </c>
      <c r="N51" s="201">
        <v>1.29</v>
      </c>
      <c r="O51" s="201">
        <v>0</v>
      </c>
      <c r="P51" s="201">
        <v>1.51</v>
      </c>
      <c r="Q51" s="201">
        <v>2.84</v>
      </c>
      <c r="R51" s="201">
        <v>6.26</v>
      </c>
      <c r="S51" s="201">
        <v>3.27</v>
      </c>
      <c r="T51" s="201">
        <v>0</v>
      </c>
      <c r="U51" s="201">
        <v>4.53</v>
      </c>
      <c r="V51" s="201">
        <v>0</v>
      </c>
      <c r="W51" s="201">
        <v>0.5</v>
      </c>
      <c r="X51" s="201">
        <v>1.61</v>
      </c>
      <c r="Y51" s="201">
        <v>0</v>
      </c>
      <c r="Z51" s="201">
        <v>58.66</v>
      </c>
      <c r="AA51" s="201">
        <v>19.95</v>
      </c>
      <c r="AB51" s="201">
        <v>0</v>
      </c>
      <c r="AC51" s="201">
        <v>0</v>
      </c>
      <c r="AD51" s="201">
        <v>16.62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12.25</v>
      </c>
      <c r="AL51" s="201">
        <v>0</v>
      </c>
      <c r="AM51" s="201">
        <v>0</v>
      </c>
      <c r="AN51" s="201">
        <v>0</v>
      </c>
      <c r="AO51" s="201">
        <v>204.47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11.92</v>
      </c>
      <c r="E52" s="201">
        <v>0</v>
      </c>
      <c r="F52" s="201">
        <v>0</v>
      </c>
      <c r="G52" s="201">
        <v>19.989999999999998</v>
      </c>
      <c r="H52" s="201">
        <v>0</v>
      </c>
      <c r="I52" s="201">
        <v>0</v>
      </c>
      <c r="J52" s="201">
        <v>18.84</v>
      </c>
      <c r="K52" s="201">
        <v>3.58</v>
      </c>
      <c r="L52" s="201">
        <v>272.86</v>
      </c>
      <c r="M52" s="201">
        <v>1.01</v>
      </c>
      <c r="N52" s="201">
        <v>1.29</v>
      </c>
      <c r="O52" s="201">
        <v>0</v>
      </c>
      <c r="P52" s="201">
        <v>1.51</v>
      </c>
      <c r="Q52" s="201">
        <v>2.84</v>
      </c>
      <c r="R52" s="201">
        <v>6.26</v>
      </c>
      <c r="S52" s="201">
        <v>3.27</v>
      </c>
      <c r="T52" s="201">
        <v>0</v>
      </c>
      <c r="U52" s="201">
        <v>4.53</v>
      </c>
      <c r="V52" s="201">
        <v>0</v>
      </c>
      <c r="W52" s="201">
        <v>0.5</v>
      </c>
      <c r="X52" s="201">
        <v>1.61</v>
      </c>
      <c r="Y52" s="201">
        <v>0</v>
      </c>
      <c r="Z52" s="201">
        <v>58.66</v>
      </c>
      <c r="AA52" s="201">
        <v>19.95</v>
      </c>
      <c r="AB52" s="201">
        <v>0</v>
      </c>
      <c r="AC52" s="201">
        <v>0</v>
      </c>
      <c r="AD52" s="201">
        <v>16.62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12.25</v>
      </c>
      <c r="AL52" s="201">
        <v>0</v>
      </c>
      <c r="AM52" s="201">
        <v>0</v>
      </c>
      <c r="AN52" s="201">
        <v>0</v>
      </c>
      <c r="AO52" s="201">
        <v>204.47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11.92</v>
      </c>
      <c r="E53" s="201">
        <v>0</v>
      </c>
      <c r="F53" s="201">
        <v>0</v>
      </c>
      <c r="G53" s="201">
        <v>19.989999999999998</v>
      </c>
      <c r="H53" s="201">
        <v>0</v>
      </c>
      <c r="I53" s="201">
        <v>0</v>
      </c>
      <c r="J53" s="201">
        <v>18.84</v>
      </c>
      <c r="K53" s="201">
        <v>3.58</v>
      </c>
      <c r="L53" s="201">
        <v>272.86</v>
      </c>
      <c r="M53" s="201">
        <v>1.01</v>
      </c>
      <c r="N53" s="201">
        <v>1.29</v>
      </c>
      <c r="O53" s="201">
        <v>0</v>
      </c>
      <c r="P53" s="201">
        <v>1.51</v>
      </c>
      <c r="Q53" s="201">
        <v>2.84</v>
      </c>
      <c r="R53" s="201">
        <v>6.26</v>
      </c>
      <c r="S53" s="201">
        <v>3.27</v>
      </c>
      <c r="T53" s="201">
        <v>0</v>
      </c>
      <c r="U53" s="201">
        <v>4.53</v>
      </c>
      <c r="V53" s="201">
        <v>0</v>
      </c>
      <c r="W53" s="201">
        <v>0.5</v>
      </c>
      <c r="X53" s="201">
        <v>1.61</v>
      </c>
      <c r="Y53" s="201">
        <v>0</v>
      </c>
      <c r="Z53" s="201">
        <v>58.66</v>
      </c>
      <c r="AA53" s="201">
        <v>19.95</v>
      </c>
      <c r="AB53" s="201">
        <v>0</v>
      </c>
      <c r="AC53" s="201">
        <v>0</v>
      </c>
      <c r="AD53" s="201">
        <v>16.62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12.25</v>
      </c>
      <c r="AL53" s="201">
        <v>0</v>
      </c>
      <c r="AM53" s="201">
        <v>0</v>
      </c>
      <c r="AN53" s="201">
        <v>0</v>
      </c>
      <c r="AO53" s="201">
        <v>204.47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11.92</v>
      </c>
      <c r="E54" s="201">
        <v>0</v>
      </c>
      <c r="F54" s="201">
        <v>0</v>
      </c>
      <c r="G54" s="201">
        <v>19.989999999999998</v>
      </c>
      <c r="H54" s="201">
        <v>0</v>
      </c>
      <c r="I54" s="201">
        <v>0</v>
      </c>
      <c r="J54" s="201">
        <v>18.84</v>
      </c>
      <c r="K54" s="201">
        <v>3.58</v>
      </c>
      <c r="L54" s="201">
        <v>272.86</v>
      </c>
      <c r="M54" s="201">
        <v>1.01</v>
      </c>
      <c r="N54" s="201">
        <v>1.29</v>
      </c>
      <c r="O54" s="201">
        <v>0</v>
      </c>
      <c r="P54" s="201">
        <v>1.51</v>
      </c>
      <c r="Q54" s="201">
        <v>2.84</v>
      </c>
      <c r="R54" s="201">
        <v>6.26</v>
      </c>
      <c r="S54" s="201">
        <v>3.27</v>
      </c>
      <c r="T54" s="201">
        <v>0</v>
      </c>
      <c r="U54" s="201">
        <v>4.53</v>
      </c>
      <c r="V54" s="201">
        <v>0</v>
      </c>
      <c r="W54" s="201">
        <v>0.5</v>
      </c>
      <c r="X54" s="201">
        <v>1.61</v>
      </c>
      <c r="Y54" s="201">
        <v>0</v>
      </c>
      <c r="Z54" s="201">
        <v>58.66</v>
      </c>
      <c r="AA54" s="201">
        <v>19.95</v>
      </c>
      <c r="AB54" s="201">
        <v>0</v>
      </c>
      <c r="AC54" s="201">
        <v>0</v>
      </c>
      <c r="AD54" s="201">
        <v>16.62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12.25</v>
      </c>
      <c r="AL54" s="201">
        <v>0</v>
      </c>
      <c r="AM54" s="201">
        <v>0</v>
      </c>
      <c r="AN54" s="201">
        <v>0</v>
      </c>
      <c r="AO54" s="201">
        <v>204.47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11.92</v>
      </c>
      <c r="E55" s="201">
        <v>0</v>
      </c>
      <c r="F55" s="201">
        <v>0</v>
      </c>
      <c r="G55" s="201">
        <v>19.989999999999998</v>
      </c>
      <c r="H55" s="201">
        <v>0</v>
      </c>
      <c r="I55" s="201">
        <v>0</v>
      </c>
      <c r="J55" s="201">
        <v>18.84</v>
      </c>
      <c r="K55" s="201">
        <v>3.58</v>
      </c>
      <c r="L55" s="201">
        <v>272.86</v>
      </c>
      <c r="M55" s="201">
        <v>0</v>
      </c>
      <c r="N55" s="201">
        <v>0</v>
      </c>
      <c r="O55" s="201">
        <v>0</v>
      </c>
      <c r="P55" s="201">
        <v>1.51</v>
      </c>
      <c r="Q55" s="201">
        <v>2.84</v>
      </c>
      <c r="R55" s="201">
        <v>6.26</v>
      </c>
      <c r="S55" s="201">
        <v>3.28</v>
      </c>
      <c r="T55" s="201">
        <v>0</v>
      </c>
      <c r="U55" s="201">
        <v>4.53</v>
      </c>
      <c r="V55" s="201">
        <v>0</v>
      </c>
      <c r="W55" s="201">
        <v>0.5</v>
      </c>
      <c r="X55" s="201">
        <v>1.61</v>
      </c>
      <c r="Y55" s="201">
        <v>0</v>
      </c>
      <c r="Z55" s="201">
        <v>58.29</v>
      </c>
      <c r="AA55" s="201">
        <v>19.95</v>
      </c>
      <c r="AB55" s="201">
        <v>0</v>
      </c>
      <c r="AC55" s="201">
        <v>0</v>
      </c>
      <c r="AD55" s="201">
        <v>16.62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12.25</v>
      </c>
      <c r="AL55" s="201">
        <v>0</v>
      </c>
      <c r="AM55" s="201">
        <v>0</v>
      </c>
      <c r="AN55" s="201">
        <v>0</v>
      </c>
      <c r="AO55" s="201">
        <v>204.47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11.92</v>
      </c>
      <c r="E56" s="201">
        <v>0</v>
      </c>
      <c r="F56" s="201">
        <v>0</v>
      </c>
      <c r="G56" s="201">
        <v>19.989999999999998</v>
      </c>
      <c r="H56" s="201">
        <v>0</v>
      </c>
      <c r="I56" s="201">
        <v>0</v>
      </c>
      <c r="J56" s="201">
        <v>18.84</v>
      </c>
      <c r="K56" s="201">
        <v>3.58</v>
      </c>
      <c r="L56" s="201">
        <v>272.86</v>
      </c>
      <c r="M56" s="201">
        <v>0.94</v>
      </c>
      <c r="N56" s="201">
        <v>1.29</v>
      </c>
      <c r="O56" s="201">
        <v>0</v>
      </c>
      <c r="P56" s="201">
        <v>1.51</v>
      </c>
      <c r="Q56" s="201">
        <v>2.84</v>
      </c>
      <c r="R56" s="201">
        <v>6.26</v>
      </c>
      <c r="S56" s="201">
        <v>3.28</v>
      </c>
      <c r="T56" s="201">
        <v>0</v>
      </c>
      <c r="U56" s="201">
        <v>4.53</v>
      </c>
      <c r="V56" s="201">
        <v>0</v>
      </c>
      <c r="W56" s="201">
        <v>0.5</v>
      </c>
      <c r="X56" s="201">
        <v>1.61</v>
      </c>
      <c r="Y56" s="201">
        <v>0</v>
      </c>
      <c r="Z56" s="201">
        <v>58.29</v>
      </c>
      <c r="AA56" s="201">
        <v>19.95</v>
      </c>
      <c r="AB56" s="201">
        <v>0</v>
      </c>
      <c r="AC56" s="201">
        <v>0</v>
      </c>
      <c r="AD56" s="201">
        <v>16.62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12.25</v>
      </c>
      <c r="AL56" s="201">
        <v>0</v>
      </c>
      <c r="AM56" s="201">
        <v>0</v>
      </c>
      <c r="AN56" s="201">
        <v>0</v>
      </c>
      <c r="AO56" s="201">
        <v>204.47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11.92</v>
      </c>
      <c r="E57" s="201">
        <v>0</v>
      </c>
      <c r="F57" s="201">
        <v>0</v>
      </c>
      <c r="G57" s="201">
        <v>19.989999999999998</v>
      </c>
      <c r="H57" s="201">
        <v>0</v>
      </c>
      <c r="I57" s="201">
        <v>0</v>
      </c>
      <c r="J57" s="201">
        <v>18.84</v>
      </c>
      <c r="K57" s="201">
        <v>3.58</v>
      </c>
      <c r="L57" s="201">
        <v>272.86</v>
      </c>
      <c r="M57" s="201">
        <v>1</v>
      </c>
      <c r="N57" s="201">
        <v>1.29</v>
      </c>
      <c r="O57" s="201">
        <v>0</v>
      </c>
      <c r="P57" s="201">
        <v>1.51</v>
      </c>
      <c r="Q57" s="201">
        <v>2.84</v>
      </c>
      <c r="R57" s="201">
        <v>6.26</v>
      </c>
      <c r="S57" s="201">
        <v>3.28</v>
      </c>
      <c r="T57" s="201">
        <v>0</v>
      </c>
      <c r="U57" s="201">
        <v>4.53</v>
      </c>
      <c r="V57" s="201">
        <v>0</v>
      </c>
      <c r="W57" s="201">
        <v>0.5</v>
      </c>
      <c r="X57" s="201">
        <v>1.61</v>
      </c>
      <c r="Y57" s="201">
        <v>0</v>
      </c>
      <c r="Z57" s="201">
        <v>58.29</v>
      </c>
      <c r="AA57" s="201">
        <v>19.95</v>
      </c>
      <c r="AB57" s="201">
        <v>0</v>
      </c>
      <c r="AC57" s="201">
        <v>0</v>
      </c>
      <c r="AD57" s="201">
        <v>16.62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12.25</v>
      </c>
      <c r="AL57" s="201">
        <v>0</v>
      </c>
      <c r="AM57" s="201">
        <v>0</v>
      </c>
      <c r="AN57" s="201">
        <v>0</v>
      </c>
      <c r="AO57" s="201">
        <v>204.47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11.92</v>
      </c>
      <c r="E58" s="201">
        <v>0</v>
      </c>
      <c r="F58" s="201">
        <v>0</v>
      </c>
      <c r="G58" s="201">
        <v>19.989999999999998</v>
      </c>
      <c r="H58" s="201">
        <v>0</v>
      </c>
      <c r="I58" s="201">
        <v>0</v>
      </c>
      <c r="J58" s="201">
        <v>18.84</v>
      </c>
      <c r="K58" s="201">
        <v>3.58</v>
      </c>
      <c r="L58" s="201">
        <v>272.86</v>
      </c>
      <c r="M58" s="201">
        <v>1</v>
      </c>
      <c r="N58" s="201">
        <v>1.29</v>
      </c>
      <c r="O58" s="201">
        <v>0</v>
      </c>
      <c r="P58" s="201">
        <v>1.51</v>
      </c>
      <c r="Q58" s="201">
        <v>2.84</v>
      </c>
      <c r="R58" s="201">
        <v>6.26</v>
      </c>
      <c r="S58" s="201">
        <v>3.28</v>
      </c>
      <c r="T58" s="201">
        <v>0</v>
      </c>
      <c r="U58" s="201">
        <v>4.53</v>
      </c>
      <c r="V58" s="201">
        <v>0</v>
      </c>
      <c r="W58" s="201">
        <v>0.5</v>
      </c>
      <c r="X58" s="201">
        <v>1.61</v>
      </c>
      <c r="Y58" s="201">
        <v>0</v>
      </c>
      <c r="Z58" s="201">
        <v>58.29</v>
      </c>
      <c r="AA58" s="201">
        <v>19.95</v>
      </c>
      <c r="AB58" s="201">
        <v>0</v>
      </c>
      <c r="AC58" s="201">
        <v>0</v>
      </c>
      <c r="AD58" s="201">
        <v>16.62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12.25</v>
      </c>
      <c r="AL58" s="201">
        <v>0</v>
      </c>
      <c r="AM58" s="201">
        <v>0</v>
      </c>
      <c r="AN58" s="201">
        <v>0</v>
      </c>
      <c r="AO58" s="201">
        <v>204.47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11.92</v>
      </c>
      <c r="E59" s="201">
        <v>0</v>
      </c>
      <c r="F59" s="201">
        <v>0</v>
      </c>
      <c r="G59" s="201">
        <v>19.989999999999998</v>
      </c>
      <c r="H59" s="201">
        <v>0</v>
      </c>
      <c r="I59" s="201">
        <v>0</v>
      </c>
      <c r="J59" s="201">
        <v>18.84</v>
      </c>
      <c r="K59" s="201">
        <v>3.58</v>
      </c>
      <c r="L59" s="201">
        <v>272.86</v>
      </c>
      <c r="M59" s="201">
        <v>1</v>
      </c>
      <c r="N59" s="201">
        <v>1.29</v>
      </c>
      <c r="O59" s="201">
        <v>0</v>
      </c>
      <c r="P59" s="201">
        <v>1.51</v>
      </c>
      <c r="Q59" s="201">
        <v>2.84</v>
      </c>
      <c r="R59" s="201">
        <v>6.26</v>
      </c>
      <c r="S59" s="201">
        <v>3.28</v>
      </c>
      <c r="T59" s="201">
        <v>0</v>
      </c>
      <c r="U59" s="201">
        <v>4.53</v>
      </c>
      <c r="V59" s="201">
        <v>0</v>
      </c>
      <c r="W59" s="201">
        <v>0.5</v>
      </c>
      <c r="X59" s="201">
        <v>1.61</v>
      </c>
      <c r="Y59" s="201">
        <v>0</v>
      </c>
      <c r="Z59" s="201">
        <v>58.66</v>
      </c>
      <c r="AA59" s="201">
        <v>19.95</v>
      </c>
      <c r="AB59" s="201">
        <v>0</v>
      </c>
      <c r="AC59" s="201">
        <v>0</v>
      </c>
      <c r="AD59" s="201">
        <v>16.62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12.25</v>
      </c>
      <c r="AL59" s="201">
        <v>0</v>
      </c>
      <c r="AM59" s="201">
        <v>0</v>
      </c>
      <c r="AN59" s="201">
        <v>0</v>
      </c>
      <c r="AO59" s="201">
        <v>204.47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11.92</v>
      </c>
      <c r="E60" s="201">
        <v>0</v>
      </c>
      <c r="F60" s="201">
        <v>0</v>
      </c>
      <c r="G60" s="201">
        <v>19.989999999999998</v>
      </c>
      <c r="H60" s="201">
        <v>0</v>
      </c>
      <c r="I60" s="201">
        <v>0</v>
      </c>
      <c r="J60" s="201">
        <v>18.84</v>
      </c>
      <c r="K60" s="201">
        <v>3.58</v>
      </c>
      <c r="L60" s="201">
        <v>272.86</v>
      </c>
      <c r="M60" s="201">
        <v>1</v>
      </c>
      <c r="N60" s="201">
        <v>1.29</v>
      </c>
      <c r="O60" s="201">
        <v>0</v>
      </c>
      <c r="P60" s="201">
        <v>1.51</v>
      </c>
      <c r="Q60" s="201">
        <v>2.84</v>
      </c>
      <c r="R60" s="201">
        <v>6.26</v>
      </c>
      <c r="S60" s="201">
        <v>3.28</v>
      </c>
      <c r="T60" s="201">
        <v>0</v>
      </c>
      <c r="U60" s="201">
        <v>4.53</v>
      </c>
      <c r="V60" s="201">
        <v>0</v>
      </c>
      <c r="W60" s="201">
        <v>0.5</v>
      </c>
      <c r="X60" s="201">
        <v>1.61</v>
      </c>
      <c r="Y60" s="201">
        <v>0</v>
      </c>
      <c r="Z60" s="201">
        <v>58.66</v>
      </c>
      <c r="AA60" s="201">
        <v>19.95</v>
      </c>
      <c r="AB60" s="201">
        <v>0</v>
      </c>
      <c r="AC60" s="201">
        <v>0</v>
      </c>
      <c r="AD60" s="201">
        <v>16.62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12.25</v>
      </c>
      <c r="AL60" s="201">
        <v>0</v>
      </c>
      <c r="AM60" s="201">
        <v>0</v>
      </c>
      <c r="AN60" s="201">
        <v>0</v>
      </c>
      <c r="AO60" s="201">
        <v>204.47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11.92</v>
      </c>
      <c r="E61" s="201">
        <v>0</v>
      </c>
      <c r="F61" s="201">
        <v>0</v>
      </c>
      <c r="G61" s="201">
        <v>19.989999999999998</v>
      </c>
      <c r="H61" s="201">
        <v>0</v>
      </c>
      <c r="I61" s="201">
        <v>0</v>
      </c>
      <c r="J61" s="201">
        <v>18.84</v>
      </c>
      <c r="K61" s="201">
        <v>3.58</v>
      </c>
      <c r="L61" s="201">
        <v>272.86</v>
      </c>
      <c r="M61" s="201">
        <v>1.6</v>
      </c>
      <c r="N61" s="201">
        <v>1.29</v>
      </c>
      <c r="O61" s="201">
        <v>0</v>
      </c>
      <c r="P61" s="201">
        <v>1.51</v>
      </c>
      <c r="Q61" s="201">
        <v>2.84</v>
      </c>
      <c r="R61" s="201">
        <v>6.26</v>
      </c>
      <c r="S61" s="201">
        <v>3.28</v>
      </c>
      <c r="T61" s="201">
        <v>0</v>
      </c>
      <c r="U61" s="201">
        <v>4.53</v>
      </c>
      <c r="V61" s="201">
        <v>0</v>
      </c>
      <c r="W61" s="201">
        <v>0.5</v>
      </c>
      <c r="X61" s="201">
        <v>2.46</v>
      </c>
      <c r="Y61" s="201">
        <v>0</v>
      </c>
      <c r="Z61" s="201">
        <v>39.36</v>
      </c>
      <c r="AA61" s="201">
        <v>19.95</v>
      </c>
      <c r="AB61" s="201">
        <v>0</v>
      </c>
      <c r="AC61" s="201">
        <v>0</v>
      </c>
      <c r="AD61" s="201">
        <v>16.62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12.25</v>
      </c>
      <c r="AL61" s="201">
        <v>0</v>
      </c>
      <c r="AM61" s="201">
        <v>0</v>
      </c>
      <c r="AN61" s="201">
        <v>0</v>
      </c>
      <c r="AO61" s="201">
        <v>204.47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11.92</v>
      </c>
      <c r="E62" s="201">
        <v>0</v>
      </c>
      <c r="F62" s="201">
        <v>0</v>
      </c>
      <c r="G62" s="201">
        <v>19.989999999999998</v>
      </c>
      <c r="H62" s="201">
        <v>0</v>
      </c>
      <c r="I62" s="201">
        <v>0</v>
      </c>
      <c r="J62" s="201">
        <v>18.84</v>
      </c>
      <c r="K62" s="201">
        <v>3.58</v>
      </c>
      <c r="L62" s="201">
        <v>272.86</v>
      </c>
      <c r="M62" s="201">
        <v>1.01</v>
      </c>
      <c r="N62" s="201">
        <v>1.29</v>
      </c>
      <c r="O62" s="201">
        <v>0</v>
      </c>
      <c r="P62" s="201">
        <v>1.51</v>
      </c>
      <c r="Q62" s="201">
        <v>2.84</v>
      </c>
      <c r="R62" s="201">
        <v>6.26</v>
      </c>
      <c r="S62" s="201">
        <v>3.28</v>
      </c>
      <c r="T62" s="201">
        <v>0</v>
      </c>
      <c r="U62" s="201">
        <v>4.53</v>
      </c>
      <c r="V62" s="201">
        <v>0</v>
      </c>
      <c r="W62" s="201">
        <v>0.5</v>
      </c>
      <c r="X62" s="201">
        <v>1.6</v>
      </c>
      <c r="Y62" s="201">
        <v>0</v>
      </c>
      <c r="Z62" s="201">
        <v>2.75</v>
      </c>
      <c r="AA62" s="201">
        <v>19.95</v>
      </c>
      <c r="AB62" s="201">
        <v>0</v>
      </c>
      <c r="AC62" s="201">
        <v>0</v>
      </c>
      <c r="AD62" s="201">
        <v>16.62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12.25</v>
      </c>
      <c r="AL62" s="201">
        <v>0</v>
      </c>
      <c r="AM62" s="201">
        <v>0</v>
      </c>
      <c r="AN62" s="201">
        <v>0</v>
      </c>
      <c r="AO62" s="201">
        <v>204.47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11.92</v>
      </c>
      <c r="E63" s="201">
        <v>0</v>
      </c>
      <c r="F63" s="201">
        <v>0</v>
      </c>
      <c r="G63" s="201">
        <v>19.989999999999998</v>
      </c>
      <c r="H63" s="201">
        <v>0</v>
      </c>
      <c r="I63" s="201">
        <v>0</v>
      </c>
      <c r="J63" s="201">
        <v>18.84</v>
      </c>
      <c r="K63" s="201">
        <v>3.58</v>
      </c>
      <c r="L63" s="201">
        <v>234.27</v>
      </c>
      <c r="M63" s="201">
        <v>1.01</v>
      </c>
      <c r="N63" s="201">
        <v>1.29</v>
      </c>
      <c r="O63" s="201">
        <v>0</v>
      </c>
      <c r="P63" s="201">
        <v>1.51</v>
      </c>
      <c r="Q63" s="201">
        <v>0.24</v>
      </c>
      <c r="R63" s="201">
        <v>0.46</v>
      </c>
      <c r="S63" s="201">
        <v>0.28999999999999998</v>
      </c>
      <c r="T63" s="201">
        <v>0</v>
      </c>
      <c r="U63" s="201">
        <v>4.53</v>
      </c>
      <c r="V63" s="201">
        <v>0</v>
      </c>
      <c r="W63" s="201">
        <v>0.5</v>
      </c>
      <c r="X63" s="201">
        <v>1.6</v>
      </c>
      <c r="Y63" s="201">
        <v>0</v>
      </c>
      <c r="Z63" s="201">
        <v>2.29</v>
      </c>
      <c r="AA63" s="201">
        <v>0.98</v>
      </c>
      <c r="AB63" s="201">
        <v>0</v>
      </c>
      <c r="AC63" s="201">
        <v>0</v>
      </c>
      <c r="AD63" s="201">
        <v>16.62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12.25</v>
      </c>
      <c r="AL63" s="201">
        <v>0</v>
      </c>
      <c r="AM63" s="201">
        <v>0</v>
      </c>
      <c r="AN63" s="201">
        <v>0</v>
      </c>
      <c r="AO63" s="201">
        <v>204.47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11.92</v>
      </c>
      <c r="E64" s="201">
        <v>0</v>
      </c>
      <c r="F64" s="201">
        <v>0</v>
      </c>
      <c r="G64" s="201">
        <v>19.989999999999998</v>
      </c>
      <c r="H64" s="201">
        <v>0</v>
      </c>
      <c r="I64" s="201">
        <v>0</v>
      </c>
      <c r="J64" s="201">
        <v>18.84</v>
      </c>
      <c r="K64" s="201">
        <v>3.58</v>
      </c>
      <c r="L64" s="201">
        <v>214.98</v>
      </c>
      <c r="M64" s="201">
        <v>1.01</v>
      </c>
      <c r="N64" s="201">
        <v>1.29</v>
      </c>
      <c r="O64" s="201">
        <v>0</v>
      </c>
      <c r="P64" s="201">
        <v>1.51</v>
      </c>
      <c r="Q64" s="201">
        <v>0.24</v>
      </c>
      <c r="R64" s="201">
        <v>0.46</v>
      </c>
      <c r="S64" s="201">
        <v>0.28999999999999998</v>
      </c>
      <c r="T64" s="201">
        <v>0</v>
      </c>
      <c r="U64" s="201">
        <v>4.53</v>
      </c>
      <c r="V64" s="201">
        <v>0</v>
      </c>
      <c r="W64" s="201">
        <v>0.5</v>
      </c>
      <c r="X64" s="201">
        <v>1.6</v>
      </c>
      <c r="Y64" s="201">
        <v>0</v>
      </c>
      <c r="Z64" s="201">
        <v>2.36</v>
      </c>
      <c r="AA64" s="201">
        <v>0.98</v>
      </c>
      <c r="AB64" s="201">
        <v>0</v>
      </c>
      <c r="AC64" s="201">
        <v>0</v>
      </c>
      <c r="AD64" s="201">
        <v>16.62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12.25</v>
      </c>
      <c r="AL64" s="201">
        <v>0</v>
      </c>
      <c r="AM64" s="201">
        <v>0</v>
      </c>
      <c r="AN64" s="201">
        <v>0</v>
      </c>
      <c r="AO64" s="201">
        <v>204.47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11.92</v>
      </c>
      <c r="E65" s="201">
        <v>0</v>
      </c>
      <c r="F65" s="201">
        <v>0</v>
      </c>
      <c r="G65" s="201">
        <v>19.989999999999998</v>
      </c>
      <c r="H65" s="201">
        <v>0</v>
      </c>
      <c r="I65" s="201">
        <v>0</v>
      </c>
      <c r="J65" s="201">
        <v>18.84</v>
      </c>
      <c r="K65" s="201">
        <v>3.58</v>
      </c>
      <c r="L65" s="201">
        <v>195.68</v>
      </c>
      <c r="M65" s="201">
        <v>1.01</v>
      </c>
      <c r="N65" s="201">
        <v>1.29</v>
      </c>
      <c r="O65" s="201">
        <v>0</v>
      </c>
      <c r="P65" s="201">
        <v>1.51</v>
      </c>
      <c r="Q65" s="201">
        <v>0.24</v>
      </c>
      <c r="R65" s="201">
        <v>0.46</v>
      </c>
      <c r="S65" s="201">
        <v>0.28000000000000003</v>
      </c>
      <c r="T65" s="201">
        <v>0</v>
      </c>
      <c r="U65" s="201">
        <v>4.53</v>
      </c>
      <c r="V65" s="201">
        <v>0.11</v>
      </c>
      <c r="W65" s="201">
        <v>0.5</v>
      </c>
      <c r="X65" s="201">
        <v>1.6</v>
      </c>
      <c r="Y65" s="201">
        <v>0</v>
      </c>
      <c r="Z65" s="201">
        <v>2.75</v>
      </c>
      <c r="AA65" s="201">
        <v>0.98</v>
      </c>
      <c r="AB65" s="201">
        <v>0</v>
      </c>
      <c r="AC65" s="201">
        <v>0</v>
      </c>
      <c r="AD65" s="201">
        <v>16.62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12.25</v>
      </c>
      <c r="AL65" s="201">
        <v>0</v>
      </c>
      <c r="AM65" s="201">
        <v>0</v>
      </c>
      <c r="AN65" s="201">
        <v>0</v>
      </c>
      <c r="AO65" s="201">
        <v>204.47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11.92</v>
      </c>
      <c r="E66" s="201">
        <v>0</v>
      </c>
      <c r="F66" s="201">
        <v>0</v>
      </c>
      <c r="G66" s="201">
        <v>19.989999999999998</v>
      </c>
      <c r="H66" s="201">
        <v>0</v>
      </c>
      <c r="I66" s="201">
        <v>0</v>
      </c>
      <c r="J66" s="201">
        <v>18.84</v>
      </c>
      <c r="K66" s="201">
        <v>3.58</v>
      </c>
      <c r="L66" s="201">
        <v>186.03</v>
      </c>
      <c r="M66" s="201">
        <v>1.01</v>
      </c>
      <c r="N66" s="201">
        <v>1.29</v>
      </c>
      <c r="O66" s="201">
        <v>0</v>
      </c>
      <c r="P66" s="201">
        <v>1.51</v>
      </c>
      <c r="Q66" s="201">
        <v>0.24</v>
      </c>
      <c r="R66" s="201">
        <v>0.46</v>
      </c>
      <c r="S66" s="201">
        <v>0.28000000000000003</v>
      </c>
      <c r="T66" s="201">
        <v>0</v>
      </c>
      <c r="U66" s="201">
        <v>4.53</v>
      </c>
      <c r="V66" s="201">
        <v>0.11</v>
      </c>
      <c r="W66" s="201">
        <v>0.5</v>
      </c>
      <c r="X66" s="201">
        <v>1.6</v>
      </c>
      <c r="Y66" s="201">
        <v>0</v>
      </c>
      <c r="Z66" s="201">
        <v>2.75</v>
      </c>
      <c r="AA66" s="201">
        <v>0.98</v>
      </c>
      <c r="AB66" s="201">
        <v>0</v>
      </c>
      <c r="AC66" s="201">
        <v>0</v>
      </c>
      <c r="AD66" s="201">
        <v>16.62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12.25</v>
      </c>
      <c r="AL66" s="201">
        <v>0</v>
      </c>
      <c r="AM66" s="201">
        <v>0</v>
      </c>
      <c r="AN66" s="201">
        <v>0</v>
      </c>
      <c r="AO66" s="201">
        <v>204.47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11.92</v>
      </c>
      <c r="E67" s="201">
        <v>0</v>
      </c>
      <c r="F67" s="201">
        <v>0</v>
      </c>
      <c r="G67" s="201">
        <v>19.989999999999998</v>
      </c>
      <c r="H67" s="201">
        <v>0</v>
      </c>
      <c r="I67" s="201">
        <v>0</v>
      </c>
      <c r="J67" s="201">
        <v>18.5</v>
      </c>
      <c r="K67" s="201">
        <v>3.58</v>
      </c>
      <c r="L67" s="201">
        <v>176.39</v>
      </c>
      <c r="M67" s="201">
        <v>1.01</v>
      </c>
      <c r="N67" s="201">
        <v>1.29</v>
      </c>
      <c r="O67" s="201">
        <v>0</v>
      </c>
      <c r="P67" s="201">
        <v>1.51</v>
      </c>
      <c r="Q67" s="201">
        <v>0.24</v>
      </c>
      <c r="R67" s="201">
        <v>0.46</v>
      </c>
      <c r="S67" s="201">
        <v>0.28000000000000003</v>
      </c>
      <c r="T67" s="201">
        <v>0</v>
      </c>
      <c r="U67" s="201">
        <v>4.53</v>
      </c>
      <c r="V67" s="201">
        <v>0.11</v>
      </c>
      <c r="W67" s="201">
        <v>0.5</v>
      </c>
      <c r="X67" s="201">
        <v>1.6</v>
      </c>
      <c r="Y67" s="201">
        <v>0</v>
      </c>
      <c r="Z67" s="201">
        <v>2.75</v>
      </c>
      <c r="AA67" s="201">
        <v>0.98</v>
      </c>
      <c r="AB67" s="201">
        <v>0</v>
      </c>
      <c r="AC67" s="201">
        <v>0</v>
      </c>
      <c r="AD67" s="201">
        <v>16.62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12.25</v>
      </c>
      <c r="AL67" s="201">
        <v>0</v>
      </c>
      <c r="AM67" s="201">
        <v>0</v>
      </c>
      <c r="AN67" s="201">
        <v>0</v>
      </c>
      <c r="AO67" s="201">
        <v>204.47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11.92</v>
      </c>
      <c r="E68" s="201">
        <v>0</v>
      </c>
      <c r="F68" s="201">
        <v>0</v>
      </c>
      <c r="G68" s="201">
        <v>19.989999999999998</v>
      </c>
      <c r="H68" s="201">
        <v>0</v>
      </c>
      <c r="I68" s="201">
        <v>0</v>
      </c>
      <c r="J68" s="201">
        <v>18.5</v>
      </c>
      <c r="K68" s="201">
        <v>3.58</v>
      </c>
      <c r="L68" s="201">
        <v>176.39</v>
      </c>
      <c r="M68" s="201">
        <v>1.01</v>
      </c>
      <c r="N68" s="201">
        <v>1.29</v>
      </c>
      <c r="O68" s="201">
        <v>0</v>
      </c>
      <c r="P68" s="201">
        <v>1.51</v>
      </c>
      <c r="Q68" s="201">
        <v>0.24</v>
      </c>
      <c r="R68" s="201">
        <v>0.46</v>
      </c>
      <c r="S68" s="201">
        <v>0.28000000000000003</v>
      </c>
      <c r="T68" s="201">
        <v>0</v>
      </c>
      <c r="U68" s="201">
        <v>4.53</v>
      </c>
      <c r="V68" s="201">
        <v>0.11</v>
      </c>
      <c r="W68" s="201">
        <v>0.5</v>
      </c>
      <c r="X68" s="201">
        <v>1.6</v>
      </c>
      <c r="Y68" s="201">
        <v>0</v>
      </c>
      <c r="Z68" s="201">
        <v>2.75</v>
      </c>
      <c r="AA68" s="201">
        <v>0.98</v>
      </c>
      <c r="AB68" s="201">
        <v>0</v>
      </c>
      <c r="AC68" s="201">
        <v>0</v>
      </c>
      <c r="AD68" s="201">
        <v>16.62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12.25</v>
      </c>
      <c r="AL68" s="201">
        <v>0</v>
      </c>
      <c r="AM68" s="201">
        <v>0</v>
      </c>
      <c r="AN68" s="201">
        <v>0</v>
      </c>
      <c r="AO68" s="201">
        <v>204.47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11.92</v>
      </c>
      <c r="E69" s="201">
        <v>0</v>
      </c>
      <c r="F69" s="201">
        <v>0</v>
      </c>
      <c r="G69" s="201">
        <v>19.989999999999998</v>
      </c>
      <c r="H69" s="201">
        <v>0</v>
      </c>
      <c r="I69" s="201">
        <v>0</v>
      </c>
      <c r="J69" s="201">
        <v>18.5</v>
      </c>
      <c r="K69" s="201">
        <v>3.58</v>
      </c>
      <c r="L69" s="201">
        <v>176.39</v>
      </c>
      <c r="M69" s="201">
        <v>1.01</v>
      </c>
      <c r="N69" s="201">
        <v>1.29</v>
      </c>
      <c r="O69" s="201">
        <v>0</v>
      </c>
      <c r="P69" s="201">
        <v>1.51</v>
      </c>
      <c r="Q69" s="201">
        <v>0.24</v>
      </c>
      <c r="R69" s="201">
        <v>0.46</v>
      </c>
      <c r="S69" s="201">
        <v>0.28000000000000003</v>
      </c>
      <c r="T69" s="201">
        <v>0</v>
      </c>
      <c r="U69" s="201">
        <v>4.53</v>
      </c>
      <c r="V69" s="201">
        <v>0.11</v>
      </c>
      <c r="W69" s="201">
        <v>0.5</v>
      </c>
      <c r="X69" s="201">
        <v>1.6</v>
      </c>
      <c r="Y69" s="201">
        <v>0</v>
      </c>
      <c r="Z69" s="201">
        <v>2.75</v>
      </c>
      <c r="AA69" s="201">
        <v>0.98</v>
      </c>
      <c r="AB69" s="201">
        <v>0</v>
      </c>
      <c r="AC69" s="201">
        <v>0</v>
      </c>
      <c r="AD69" s="201">
        <v>16.62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12.25</v>
      </c>
      <c r="AL69" s="201">
        <v>0</v>
      </c>
      <c r="AM69" s="201">
        <v>0</v>
      </c>
      <c r="AN69" s="201">
        <v>0</v>
      </c>
      <c r="AO69" s="201">
        <v>204.47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11.92</v>
      </c>
      <c r="E70" s="201">
        <v>0</v>
      </c>
      <c r="F70" s="201">
        <v>0</v>
      </c>
      <c r="G70" s="201">
        <v>19.989999999999998</v>
      </c>
      <c r="H70" s="201">
        <v>0</v>
      </c>
      <c r="I70" s="201">
        <v>0</v>
      </c>
      <c r="J70" s="201">
        <v>18.5</v>
      </c>
      <c r="K70" s="201">
        <v>3.58</v>
      </c>
      <c r="L70" s="201">
        <v>176.39</v>
      </c>
      <c r="M70" s="201">
        <v>1.01</v>
      </c>
      <c r="N70" s="201">
        <v>1.29</v>
      </c>
      <c r="O70" s="201">
        <v>0</v>
      </c>
      <c r="P70" s="201">
        <v>1.51</v>
      </c>
      <c r="Q70" s="201">
        <v>0.24</v>
      </c>
      <c r="R70" s="201">
        <v>0.46</v>
      </c>
      <c r="S70" s="201">
        <v>0.28999999999999998</v>
      </c>
      <c r="T70" s="201">
        <v>0</v>
      </c>
      <c r="U70" s="201">
        <v>4.53</v>
      </c>
      <c r="V70" s="201">
        <v>0.11</v>
      </c>
      <c r="W70" s="201">
        <v>0.5</v>
      </c>
      <c r="X70" s="201">
        <v>1.6</v>
      </c>
      <c r="Y70" s="201">
        <v>0</v>
      </c>
      <c r="Z70" s="201">
        <v>2.75</v>
      </c>
      <c r="AA70" s="201">
        <v>0.98</v>
      </c>
      <c r="AB70" s="201">
        <v>0</v>
      </c>
      <c r="AC70" s="201">
        <v>0</v>
      </c>
      <c r="AD70" s="201">
        <v>16.62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12.25</v>
      </c>
      <c r="AL70" s="201">
        <v>0</v>
      </c>
      <c r="AM70" s="201">
        <v>0</v>
      </c>
      <c r="AN70" s="201">
        <v>0</v>
      </c>
      <c r="AO70" s="201">
        <v>204.47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11.92</v>
      </c>
      <c r="E71" s="201">
        <v>0</v>
      </c>
      <c r="F71" s="201">
        <v>0</v>
      </c>
      <c r="G71" s="201">
        <v>19.989999999999998</v>
      </c>
      <c r="H71" s="201">
        <v>0</v>
      </c>
      <c r="I71" s="201">
        <v>0</v>
      </c>
      <c r="J71" s="201">
        <v>18.5</v>
      </c>
      <c r="K71" s="201">
        <v>3.58</v>
      </c>
      <c r="L71" s="201">
        <v>186.03</v>
      </c>
      <c r="M71" s="201">
        <v>1.01</v>
      </c>
      <c r="N71" s="201">
        <v>1.29</v>
      </c>
      <c r="O71" s="201">
        <v>0</v>
      </c>
      <c r="P71" s="201">
        <v>1.51</v>
      </c>
      <c r="Q71" s="201">
        <v>0.24</v>
      </c>
      <c r="R71" s="201">
        <v>0.46</v>
      </c>
      <c r="S71" s="201">
        <v>0.28999999999999998</v>
      </c>
      <c r="T71" s="201">
        <v>0</v>
      </c>
      <c r="U71" s="201">
        <v>4.53</v>
      </c>
      <c r="V71" s="201">
        <v>0.11</v>
      </c>
      <c r="W71" s="201">
        <v>0.5</v>
      </c>
      <c r="X71" s="201">
        <v>1.6</v>
      </c>
      <c r="Y71" s="201">
        <v>0</v>
      </c>
      <c r="Z71" s="201">
        <v>2.75</v>
      </c>
      <c r="AA71" s="201">
        <v>0.98</v>
      </c>
      <c r="AB71" s="201">
        <v>0</v>
      </c>
      <c r="AC71" s="201">
        <v>0</v>
      </c>
      <c r="AD71" s="201">
        <v>16.62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12.25</v>
      </c>
      <c r="AL71" s="201">
        <v>0</v>
      </c>
      <c r="AM71" s="201">
        <v>0</v>
      </c>
      <c r="AN71" s="201">
        <v>0</v>
      </c>
      <c r="AO71" s="201">
        <v>204.47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11.92</v>
      </c>
      <c r="E72" s="201">
        <v>0</v>
      </c>
      <c r="F72" s="201">
        <v>0</v>
      </c>
      <c r="G72" s="201">
        <v>19.989999999999998</v>
      </c>
      <c r="H72" s="201">
        <v>0</v>
      </c>
      <c r="I72" s="201">
        <v>0</v>
      </c>
      <c r="J72" s="201">
        <v>18.5</v>
      </c>
      <c r="K72" s="201">
        <v>3.58</v>
      </c>
      <c r="L72" s="201">
        <v>186.03</v>
      </c>
      <c r="M72" s="201">
        <v>1.01</v>
      </c>
      <c r="N72" s="201">
        <v>1.29</v>
      </c>
      <c r="O72" s="201">
        <v>0</v>
      </c>
      <c r="P72" s="201">
        <v>1.51</v>
      </c>
      <c r="Q72" s="201">
        <v>0.24</v>
      </c>
      <c r="R72" s="201">
        <v>0.46</v>
      </c>
      <c r="S72" s="201">
        <v>0.28999999999999998</v>
      </c>
      <c r="T72" s="201">
        <v>0</v>
      </c>
      <c r="U72" s="201">
        <v>4.53</v>
      </c>
      <c r="V72" s="201">
        <v>0.11</v>
      </c>
      <c r="W72" s="201">
        <v>0.5</v>
      </c>
      <c r="X72" s="201">
        <v>1.6</v>
      </c>
      <c r="Y72" s="201">
        <v>0</v>
      </c>
      <c r="Z72" s="201">
        <v>2.75</v>
      </c>
      <c r="AA72" s="201">
        <v>0.98</v>
      </c>
      <c r="AB72" s="201">
        <v>0</v>
      </c>
      <c r="AC72" s="201">
        <v>0</v>
      </c>
      <c r="AD72" s="201">
        <v>16.62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12.25</v>
      </c>
      <c r="AL72" s="201">
        <v>0</v>
      </c>
      <c r="AM72" s="201">
        <v>0</v>
      </c>
      <c r="AN72" s="201">
        <v>0</v>
      </c>
      <c r="AO72" s="201">
        <v>204.47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11.92</v>
      </c>
      <c r="E73" s="201">
        <v>0</v>
      </c>
      <c r="F73" s="201">
        <v>0</v>
      </c>
      <c r="G73" s="201">
        <v>19.989999999999998</v>
      </c>
      <c r="H73" s="201">
        <v>0</v>
      </c>
      <c r="I73" s="201">
        <v>0</v>
      </c>
      <c r="J73" s="201">
        <v>18.5</v>
      </c>
      <c r="K73" s="201">
        <v>3.58</v>
      </c>
      <c r="L73" s="201">
        <v>186.03</v>
      </c>
      <c r="M73" s="201">
        <v>1.01</v>
      </c>
      <c r="N73" s="201">
        <v>1.29</v>
      </c>
      <c r="O73" s="201">
        <v>0</v>
      </c>
      <c r="P73" s="201">
        <v>1.51</v>
      </c>
      <c r="Q73" s="201">
        <v>0.24</v>
      </c>
      <c r="R73" s="201">
        <v>0.46</v>
      </c>
      <c r="S73" s="201">
        <v>0.28999999999999998</v>
      </c>
      <c r="T73" s="201">
        <v>0</v>
      </c>
      <c r="U73" s="201">
        <v>4.53</v>
      </c>
      <c r="V73" s="201">
        <v>0.11</v>
      </c>
      <c r="W73" s="201">
        <v>0.5</v>
      </c>
      <c r="X73" s="201">
        <v>1.6</v>
      </c>
      <c r="Y73" s="201">
        <v>0</v>
      </c>
      <c r="Z73" s="201">
        <v>2.75</v>
      </c>
      <c r="AA73" s="201">
        <v>0.98</v>
      </c>
      <c r="AB73" s="201">
        <v>0</v>
      </c>
      <c r="AC73" s="201">
        <v>0</v>
      </c>
      <c r="AD73" s="201">
        <v>16.62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12.25</v>
      </c>
      <c r="AL73" s="201">
        <v>0</v>
      </c>
      <c r="AM73" s="201">
        <v>0</v>
      </c>
      <c r="AN73" s="201">
        <v>0</v>
      </c>
      <c r="AO73" s="201">
        <v>204.47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11.92</v>
      </c>
      <c r="E74" s="201">
        <v>0</v>
      </c>
      <c r="F74" s="201">
        <v>0</v>
      </c>
      <c r="G74" s="201">
        <v>19.989999999999998</v>
      </c>
      <c r="H74" s="201">
        <v>0</v>
      </c>
      <c r="I74" s="201">
        <v>0</v>
      </c>
      <c r="J74" s="201">
        <v>18.5</v>
      </c>
      <c r="K74" s="201">
        <v>3.58</v>
      </c>
      <c r="L74" s="201">
        <v>195.68</v>
      </c>
      <c r="M74" s="201">
        <v>1.01</v>
      </c>
      <c r="N74" s="201">
        <v>1.29</v>
      </c>
      <c r="O74" s="201">
        <v>0</v>
      </c>
      <c r="P74" s="201">
        <v>1.51</v>
      </c>
      <c r="Q74" s="201">
        <v>0.24</v>
      </c>
      <c r="R74" s="201">
        <v>0.46</v>
      </c>
      <c r="S74" s="201">
        <v>0.28999999999999998</v>
      </c>
      <c r="T74" s="201">
        <v>0</v>
      </c>
      <c r="U74" s="201">
        <v>4.53</v>
      </c>
      <c r="V74" s="201">
        <v>0.11</v>
      </c>
      <c r="W74" s="201">
        <v>0.5</v>
      </c>
      <c r="X74" s="201">
        <v>1.6</v>
      </c>
      <c r="Y74" s="201">
        <v>0</v>
      </c>
      <c r="Z74" s="201">
        <v>2.75</v>
      </c>
      <c r="AA74" s="201">
        <v>0.98</v>
      </c>
      <c r="AB74" s="201">
        <v>0</v>
      </c>
      <c r="AC74" s="201">
        <v>0</v>
      </c>
      <c r="AD74" s="201">
        <v>16.62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12.25</v>
      </c>
      <c r="AL74" s="201">
        <v>0</v>
      </c>
      <c r="AM74" s="201">
        <v>0</v>
      </c>
      <c r="AN74" s="201">
        <v>0</v>
      </c>
      <c r="AO74" s="201">
        <v>204.47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11.92</v>
      </c>
      <c r="E75" s="201">
        <v>0</v>
      </c>
      <c r="F75" s="201">
        <v>0</v>
      </c>
      <c r="G75" s="201">
        <v>19.989999999999998</v>
      </c>
      <c r="H75" s="201">
        <v>0</v>
      </c>
      <c r="I75" s="201">
        <v>0</v>
      </c>
      <c r="J75" s="201">
        <v>18.5</v>
      </c>
      <c r="K75" s="201">
        <v>3.58</v>
      </c>
      <c r="L75" s="201">
        <v>205.33</v>
      </c>
      <c r="M75" s="201">
        <v>1.01</v>
      </c>
      <c r="N75" s="201">
        <v>1.29</v>
      </c>
      <c r="O75" s="201">
        <v>0</v>
      </c>
      <c r="P75" s="201">
        <v>1.51</v>
      </c>
      <c r="Q75" s="201">
        <v>0</v>
      </c>
      <c r="R75" s="201">
        <v>0.46</v>
      </c>
      <c r="S75" s="201">
        <v>0.2</v>
      </c>
      <c r="T75" s="201">
        <v>0</v>
      </c>
      <c r="U75" s="201">
        <v>4.53</v>
      </c>
      <c r="V75" s="201">
        <v>0.11</v>
      </c>
      <c r="W75" s="201">
        <v>0.5</v>
      </c>
      <c r="X75" s="201">
        <v>1.6</v>
      </c>
      <c r="Y75" s="201">
        <v>0</v>
      </c>
      <c r="Z75" s="201">
        <v>2.75</v>
      </c>
      <c r="AA75" s="201">
        <v>0.98</v>
      </c>
      <c r="AB75" s="201">
        <v>0</v>
      </c>
      <c r="AC75" s="201">
        <v>0</v>
      </c>
      <c r="AD75" s="201">
        <v>16.62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14.71</v>
      </c>
      <c r="AL75" s="201">
        <v>0</v>
      </c>
      <c r="AM75" s="201">
        <v>0</v>
      </c>
      <c r="AN75" s="201">
        <v>0</v>
      </c>
      <c r="AO75" s="201">
        <v>210.99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11.92</v>
      </c>
      <c r="E76" s="201">
        <v>0</v>
      </c>
      <c r="F76" s="201">
        <v>0</v>
      </c>
      <c r="G76" s="201">
        <v>19.989999999999998</v>
      </c>
      <c r="H76" s="201">
        <v>0</v>
      </c>
      <c r="I76" s="201">
        <v>0</v>
      </c>
      <c r="J76" s="201">
        <v>18.5</v>
      </c>
      <c r="K76" s="201">
        <v>3.58</v>
      </c>
      <c r="L76" s="201">
        <v>173.76</v>
      </c>
      <c r="M76" s="201">
        <v>1.01</v>
      </c>
      <c r="N76" s="201">
        <v>1.29</v>
      </c>
      <c r="O76" s="201">
        <v>0</v>
      </c>
      <c r="P76" s="201">
        <v>1.51</v>
      </c>
      <c r="Q76" s="201">
        <v>0.06</v>
      </c>
      <c r="R76" s="201">
        <v>0.46</v>
      </c>
      <c r="S76" s="201">
        <v>0.28999999999999998</v>
      </c>
      <c r="T76" s="201">
        <v>0</v>
      </c>
      <c r="U76" s="201">
        <v>4.53</v>
      </c>
      <c r="V76" s="201">
        <v>0.11</v>
      </c>
      <c r="W76" s="201">
        <v>0.5</v>
      </c>
      <c r="X76" s="201">
        <v>1.6</v>
      </c>
      <c r="Y76" s="201">
        <v>0</v>
      </c>
      <c r="Z76" s="201">
        <v>2.75</v>
      </c>
      <c r="AA76" s="201">
        <v>0.98</v>
      </c>
      <c r="AB76" s="201">
        <v>0</v>
      </c>
      <c r="AC76" s="201">
        <v>0</v>
      </c>
      <c r="AD76" s="201">
        <v>16.62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14.71</v>
      </c>
      <c r="AL76" s="201">
        <v>0</v>
      </c>
      <c r="AM76" s="201">
        <v>0</v>
      </c>
      <c r="AN76" s="201">
        <v>0</v>
      </c>
      <c r="AO76" s="201">
        <v>210.99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11.92</v>
      </c>
      <c r="E77" s="201">
        <v>0</v>
      </c>
      <c r="F77" s="201">
        <v>0</v>
      </c>
      <c r="G77" s="201">
        <v>19.989999999999998</v>
      </c>
      <c r="H77" s="201">
        <v>0</v>
      </c>
      <c r="I77" s="201">
        <v>0</v>
      </c>
      <c r="J77" s="201">
        <v>18.5</v>
      </c>
      <c r="K77" s="201">
        <v>3.58</v>
      </c>
      <c r="L77" s="201">
        <v>60.13</v>
      </c>
      <c r="M77" s="201">
        <v>1.01</v>
      </c>
      <c r="N77" s="201">
        <v>1.29</v>
      </c>
      <c r="O77" s="201">
        <v>0</v>
      </c>
      <c r="P77" s="201">
        <v>1.51</v>
      </c>
      <c r="Q77" s="201">
        <v>0.24</v>
      </c>
      <c r="R77" s="201">
        <v>0.46</v>
      </c>
      <c r="S77" s="201">
        <v>0.28999999999999998</v>
      </c>
      <c r="T77" s="201">
        <v>0</v>
      </c>
      <c r="U77" s="201">
        <v>4.53</v>
      </c>
      <c r="V77" s="201">
        <v>0.11</v>
      </c>
      <c r="W77" s="201">
        <v>0.5</v>
      </c>
      <c r="X77" s="201">
        <v>1.6</v>
      </c>
      <c r="Y77" s="201">
        <v>0</v>
      </c>
      <c r="Z77" s="201">
        <v>2.75</v>
      </c>
      <c r="AA77" s="201">
        <v>0.98</v>
      </c>
      <c r="AB77" s="201">
        <v>0</v>
      </c>
      <c r="AC77" s="201">
        <v>0</v>
      </c>
      <c r="AD77" s="201">
        <v>16.62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19.61</v>
      </c>
      <c r="AL77" s="201">
        <v>0</v>
      </c>
      <c r="AM77" s="201">
        <v>0</v>
      </c>
      <c r="AN77" s="201">
        <v>0</v>
      </c>
      <c r="AO77" s="201">
        <v>210.99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11.92</v>
      </c>
      <c r="E78" s="201">
        <v>0</v>
      </c>
      <c r="F78" s="201">
        <v>0</v>
      </c>
      <c r="G78" s="201">
        <v>19.989999999999998</v>
      </c>
      <c r="H78" s="201">
        <v>0</v>
      </c>
      <c r="I78" s="201">
        <v>0</v>
      </c>
      <c r="J78" s="201">
        <v>18.5</v>
      </c>
      <c r="K78" s="201">
        <v>3.58</v>
      </c>
      <c r="L78" s="201">
        <v>20.53</v>
      </c>
      <c r="M78" s="201">
        <v>1.01</v>
      </c>
      <c r="N78" s="201">
        <v>1.29</v>
      </c>
      <c r="O78" s="201">
        <v>0</v>
      </c>
      <c r="P78" s="201">
        <v>1.51</v>
      </c>
      <c r="Q78" s="201">
        <v>0.24</v>
      </c>
      <c r="R78" s="201">
        <v>0.46</v>
      </c>
      <c r="S78" s="201">
        <v>0.28999999999999998</v>
      </c>
      <c r="T78" s="201">
        <v>0</v>
      </c>
      <c r="U78" s="201">
        <v>4.53</v>
      </c>
      <c r="V78" s="201">
        <v>0.11</v>
      </c>
      <c r="W78" s="201">
        <v>0.5</v>
      </c>
      <c r="X78" s="201">
        <v>1.6</v>
      </c>
      <c r="Y78" s="201">
        <v>0</v>
      </c>
      <c r="Z78" s="201">
        <v>2.75</v>
      </c>
      <c r="AA78" s="201">
        <v>0.98</v>
      </c>
      <c r="AB78" s="201">
        <v>0</v>
      </c>
      <c r="AC78" s="201">
        <v>0</v>
      </c>
      <c r="AD78" s="201">
        <v>16.62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19.61</v>
      </c>
      <c r="AL78" s="201">
        <v>0</v>
      </c>
      <c r="AM78" s="201">
        <v>0</v>
      </c>
      <c r="AN78" s="201">
        <v>0</v>
      </c>
      <c r="AO78" s="201">
        <v>210.99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11.92</v>
      </c>
      <c r="E79" s="201">
        <v>0</v>
      </c>
      <c r="F79" s="201">
        <v>0</v>
      </c>
      <c r="G79" s="201">
        <v>20.32</v>
      </c>
      <c r="H79" s="201">
        <v>0</v>
      </c>
      <c r="I79" s="201">
        <v>0</v>
      </c>
      <c r="J79" s="201">
        <v>18.5</v>
      </c>
      <c r="K79" s="201">
        <v>3.58</v>
      </c>
      <c r="L79" s="201">
        <v>50.39</v>
      </c>
      <c r="M79" s="201">
        <v>1.01</v>
      </c>
      <c r="N79" s="201">
        <v>1.29</v>
      </c>
      <c r="O79" s="201">
        <v>0</v>
      </c>
      <c r="P79" s="201">
        <v>1.51</v>
      </c>
      <c r="Q79" s="201">
        <v>0.24</v>
      </c>
      <c r="R79" s="201">
        <v>0.46</v>
      </c>
      <c r="S79" s="201">
        <v>0.28999999999999998</v>
      </c>
      <c r="T79" s="201">
        <v>0</v>
      </c>
      <c r="U79" s="201">
        <v>4.53</v>
      </c>
      <c r="V79" s="201">
        <v>0.11</v>
      </c>
      <c r="W79" s="201">
        <v>0.5</v>
      </c>
      <c r="X79" s="201">
        <v>1.6</v>
      </c>
      <c r="Y79" s="201">
        <v>0</v>
      </c>
      <c r="Z79" s="201">
        <v>2.75</v>
      </c>
      <c r="AA79" s="201">
        <v>0.98</v>
      </c>
      <c r="AB79" s="201">
        <v>0</v>
      </c>
      <c r="AC79" s="201">
        <v>0</v>
      </c>
      <c r="AD79" s="201">
        <v>16.62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19.61</v>
      </c>
      <c r="AL79" s="201">
        <v>0</v>
      </c>
      <c r="AM79" s="201">
        <v>0</v>
      </c>
      <c r="AN79" s="201">
        <v>0</v>
      </c>
      <c r="AO79" s="201">
        <v>210.99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11.92</v>
      </c>
      <c r="E80" s="201">
        <v>0</v>
      </c>
      <c r="F80" s="201">
        <v>0</v>
      </c>
      <c r="G80" s="201">
        <v>20.32</v>
      </c>
      <c r="H80" s="201">
        <v>0</v>
      </c>
      <c r="I80" s="201">
        <v>0</v>
      </c>
      <c r="J80" s="201">
        <v>18.5</v>
      </c>
      <c r="K80" s="201">
        <v>3.58</v>
      </c>
      <c r="L80" s="201">
        <v>123.75</v>
      </c>
      <c r="M80" s="201">
        <v>1.01</v>
      </c>
      <c r="N80" s="201">
        <v>1.29</v>
      </c>
      <c r="O80" s="201">
        <v>0</v>
      </c>
      <c r="P80" s="201">
        <v>1.51</v>
      </c>
      <c r="Q80" s="201">
        <v>0.24</v>
      </c>
      <c r="R80" s="201">
        <v>0.46</v>
      </c>
      <c r="S80" s="201">
        <v>0.28999999999999998</v>
      </c>
      <c r="T80" s="201">
        <v>0</v>
      </c>
      <c r="U80" s="201">
        <v>4.53</v>
      </c>
      <c r="V80" s="201">
        <v>0.11</v>
      </c>
      <c r="W80" s="201">
        <v>0.5</v>
      </c>
      <c r="X80" s="201">
        <v>1.6</v>
      </c>
      <c r="Y80" s="201">
        <v>0</v>
      </c>
      <c r="Z80" s="201">
        <v>2.75</v>
      </c>
      <c r="AA80" s="201">
        <v>0.98</v>
      </c>
      <c r="AB80" s="201">
        <v>0</v>
      </c>
      <c r="AC80" s="201">
        <v>0</v>
      </c>
      <c r="AD80" s="201">
        <v>16.62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19.61</v>
      </c>
      <c r="AL80" s="201">
        <v>0</v>
      </c>
      <c r="AM80" s="201">
        <v>0</v>
      </c>
      <c r="AN80" s="201">
        <v>0</v>
      </c>
      <c r="AO80" s="201">
        <v>210.99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11.92</v>
      </c>
      <c r="E81" s="201">
        <v>0</v>
      </c>
      <c r="F81" s="201">
        <v>0</v>
      </c>
      <c r="G81" s="201">
        <v>20.32</v>
      </c>
      <c r="H81" s="201">
        <v>0</v>
      </c>
      <c r="I81" s="201">
        <v>0</v>
      </c>
      <c r="J81" s="201">
        <v>18.5</v>
      </c>
      <c r="K81" s="201">
        <v>3.37</v>
      </c>
      <c r="L81" s="201">
        <v>128.15</v>
      </c>
      <c r="M81" s="201">
        <v>1.01</v>
      </c>
      <c r="N81" s="201">
        <v>1.29</v>
      </c>
      <c r="O81" s="201">
        <v>0</v>
      </c>
      <c r="P81" s="201">
        <v>1.51</v>
      </c>
      <c r="Q81" s="201">
        <v>0.24</v>
      </c>
      <c r="R81" s="201">
        <v>0.46</v>
      </c>
      <c r="S81" s="201">
        <v>0.28999999999999998</v>
      </c>
      <c r="T81" s="201">
        <v>0</v>
      </c>
      <c r="U81" s="201">
        <v>4.53</v>
      </c>
      <c r="V81" s="201">
        <v>0.11</v>
      </c>
      <c r="W81" s="201">
        <v>0.5</v>
      </c>
      <c r="X81" s="201">
        <v>1.6</v>
      </c>
      <c r="Y81" s="201">
        <v>0</v>
      </c>
      <c r="Z81" s="201">
        <v>2.75</v>
      </c>
      <c r="AA81" s="201">
        <v>0.98</v>
      </c>
      <c r="AB81" s="201">
        <v>0</v>
      </c>
      <c r="AC81" s="201">
        <v>0</v>
      </c>
      <c r="AD81" s="201">
        <v>16.62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19.61</v>
      </c>
      <c r="AL81" s="201">
        <v>0</v>
      </c>
      <c r="AM81" s="201">
        <v>0</v>
      </c>
      <c r="AN81" s="201">
        <v>0</v>
      </c>
      <c r="AO81" s="201">
        <v>210.99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11.92</v>
      </c>
      <c r="E82" s="201">
        <v>0</v>
      </c>
      <c r="F82" s="201">
        <v>0</v>
      </c>
      <c r="G82" s="201">
        <v>20.32</v>
      </c>
      <c r="H82" s="201">
        <v>0</v>
      </c>
      <c r="I82" s="201">
        <v>0</v>
      </c>
      <c r="J82" s="201">
        <v>18.5</v>
      </c>
      <c r="K82" s="201">
        <v>3.58</v>
      </c>
      <c r="L82" s="201">
        <v>128.15</v>
      </c>
      <c r="M82" s="201">
        <v>1.01</v>
      </c>
      <c r="N82" s="201">
        <v>1.29</v>
      </c>
      <c r="O82" s="201">
        <v>0</v>
      </c>
      <c r="P82" s="201">
        <v>1.51</v>
      </c>
      <c r="Q82" s="201">
        <v>0.24</v>
      </c>
      <c r="R82" s="201">
        <v>0.46</v>
      </c>
      <c r="S82" s="201">
        <v>0.28999999999999998</v>
      </c>
      <c r="T82" s="201">
        <v>0</v>
      </c>
      <c r="U82" s="201">
        <v>4.53</v>
      </c>
      <c r="V82" s="201">
        <v>0.11</v>
      </c>
      <c r="W82" s="201">
        <v>0.5</v>
      </c>
      <c r="X82" s="201">
        <v>1.6</v>
      </c>
      <c r="Y82" s="201">
        <v>0</v>
      </c>
      <c r="Z82" s="201">
        <v>2.75</v>
      </c>
      <c r="AA82" s="201">
        <v>0.98</v>
      </c>
      <c r="AB82" s="201">
        <v>0</v>
      </c>
      <c r="AC82" s="201">
        <v>0</v>
      </c>
      <c r="AD82" s="201">
        <v>16.62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16.18</v>
      </c>
      <c r="AL82" s="201">
        <v>0</v>
      </c>
      <c r="AM82" s="201">
        <v>0</v>
      </c>
      <c r="AN82" s="201">
        <v>0</v>
      </c>
      <c r="AO82" s="201">
        <v>210.99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20.32</v>
      </c>
      <c r="H83" s="201">
        <v>0</v>
      </c>
      <c r="I83" s="201">
        <v>0</v>
      </c>
      <c r="J83" s="201">
        <v>18.5</v>
      </c>
      <c r="K83" s="201">
        <v>3.58</v>
      </c>
      <c r="L83" s="201">
        <v>79.92</v>
      </c>
      <c r="M83" s="201">
        <v>1.01</v>
      </c>
      <c r="N83" s="201">
        <v>1.29</v>
      </c>
      <c r="O83" s="201">
        <v>0</v>
      </c>
      <c r="P83" s="201">
        <v>1.51</v>
      </c>
      <c r="Q83" s="201">
        <v>0.24</v>
      </c>
      <c r="R83" s="201">
        <v>0.46</v>
      </c>
      <c r="S83" s="201">
        <v>0.28999999999999998</v>
      </c>
      <c r="T83" s="201">
        <v>0</v>
      </c>
      <c r="U83" s="201">
        <v>4.53</v>
      </c>
      <c r="V83" s="201">
        <v>0.11</v>
      </c>
      <c r="W83" s="201">
        <v>0.5</v>
      </c>
      <c r="X83" s="201">
        <v>1.6</v>
      </c>
      <c r="Y83" s="201">
        <v>0</v>
      </c>
      <c r="Z83" s="201">
        <v>2.75</v>
      </c>
      <c r="AA83" s="201">
        <v>0.98</v>
      </c>
      <c r="AB83" s="201">
        <v>0</v>
      </c>
      <c r="AC83" s="201">
        <v>0</v>
      </c>
      <c r="AD83" s="201">
        <v>16.62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19.61</v>
      </c>
      <c r="AL83" s="201">
        <v>0</v>
      </c>
      <c r="AM83" s="201">
        <v>0</v>
      </c>
      <c r="AN83" s="201">
        <v>0</v>
      </c>
      <c r="AO83" s="201">
        <v>210.99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20.32</v>
      </c>
      <c r="H84" s="201">
        <v>0</v>
      </c>
      <c r="I84" s="201">
        <v>0</v>
      </c>
      <c r="J84" s="201">
        <v>18.5</v>
      </c>
      <c r="K84" s="201">
        <v>3.58</v>
      </c>
      <c r="L84" s="201">
        <v>79.92</v>
      </c>
      <c r="M84" s="201">
        <v>1.01</v>
      </c>
      <c r="N84" s="201">
        <v>1.29</v>
      </c>
      <c r="O84" s="201">
        <v>0</v>
      </c>
      <c r="P84" s="201">
        <v>1.51</v>
      </c>
      <c r="Q84" s="201">
        <v>0.24</v>
      </c>
      <c r="R84" s="201">
        <v>0.46</v>
      </c>
      <c r="S84" s="201">
        <v>0.28999999999999998</v>
      </c>
      <c r="T84" s="201">
        <v>0</v>
      </c>
      <c r="U84" s="201">
        <v>4.53</v>
      </c>
      <c r="V84" s="201">
        <v>0.11</v>
      </c>
      <c r="W84" s="201">
        <v>0.5</v>
      </c>
      <c r="X84" s="201">
        <v>1.6</v>
      </c>
      <c r="Y84" s="201">
        <v>0</v>
      </c>
      <c r="Z84" s="201">
        <v>2.75</v>
      </c>
      <c r="AA84" s="201">
        <v>0.98</v>
      </c>
      <c r="AB84" s="201">
        <v>0</v>
      </c>
      <c r="AC84" s="201">
        <v>0</v>
      </c>
      <c r="AD84" s="201">
        <v>16.62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19.61</v>
      </c>
      <c r="AL84" s="201">
        <v>0</v>
      </c>
      <c r="AM84" s="201">
        <v>0</v>
      </c>
      <c r="AN84" s="201">
        <v>0</v>
      </c>
      <c r="AO84" s="201">
        <v>210.99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20.32</v>
      </c>
      <c r="H85" s="201">
        <v>0</v>
      </c>
      <c r="I85" s="201">
        <v>0</v>
      </c>
      <c r="J85" s="201">
        <v>18.5</v>
      </c>
      <c r="K85" s="201">
        <v>3.57</v>
      </c>
      <c r="L85" s="201">
        <v>79.92</v>
      </c>
      <c r="M85" s="201">
        <v>1.01</v>
      </c>
      <c r="N85" s="201">
        <v>1.29</v>
      </c>
      <c r="O85" s="201">
        <v>0</v>
      </c>
      <c r="P85" s="201">
        <v>1.51</v>
      </c>
      <c r="Q85" s="201">
        <v>0.24</v>
      </c>
      <c r="R85" s="201">
        <v>0.46</v>
      </c>
      <c r="S85" s="201">
        <v>0.28999999999999998</v>
      </c>
      <c r="T85" s="201">
        <v>0</v>
      </c>
      <c r="U85" s="201">
        <v>4.53</v>
      </c>
      <c r="V85" s="201">
        <v>0.11</v>
      </c>
      <c r="W85" s="201">
        <v>0.5</v>
      </c>
      <c r="X85" s="201">
        <v>1.6</v>
      </c>
      <c r="Y85" s="201">
        <v>0</v>
      </c>
      <c r="Z85" s="201">
        <v>2.75</v>
      </c>
      <c r="AA85" s="201">
        <v>0.98</v>
      </c>
      <c r="AB85" s="201">
        <v>0</v>
      </c>
      <c r="AC85" s="201">
        <v>0</v>
      </c>
      <c r="AD85" s="201">
        <v>16.62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16.18</v>
      </c>
      <c r="AL85" s="201">
        <v>0</v>
      </c>
      <c r="AM85" s="201">
        <v>0</v>
      </c>
      <c r="AN85" s="201">
        <v>0</v>
      </c>
      <c r="AO85" s="201">
        <v>210.99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20.32</v>
      </c>
      <c r="H86" s="201">
        <v>0</v>
      </c>
      <c r="I86" s="201">
        <v>0</v>
      </c>
      <c r="J86" s="201">
        <v>18.5</v>
      </c>
      <c r="K86" s="201">
        <v>3.57</v>
      </c>
      <c r="L86" s="201">
        <v>79.92</v>
      </c>
      <c r="M86" s="201">
        <v>1.01</v>
      </c>
      <c r="N86" s="201">
        <v>1.29</v>
      </c>
      <c r="O86" s="201">
        <v>0</v>
      </c>
      <c r="P86" s="201">
        <v>1.51</v>
      </c>
      <c r="Q86" s="201">
        <v>0.24</v>
      </c>
      <c r="R86" s="201">
        <v>0.46</v>
      </c>
      <c r="S86" s="201">
        <v>0.28999999999999998</v>
      </c>
      <c r="T86" s="201">
        <v>0</v>
      </c>
      <c r="U86" s="201">
        <v>4.53</v>
      </c>
      <c r="V86" s="201">
        <v>0.11</v>
      </c>
      <c r="W86" s="201">
        <v>0.5</v>
      </c>
      <c r="X86" s="201">
        <v>1.6</v>
      </c>
      <c r="Y86" s="201">
        <v>0</v>
      </c>
      <c r="Z86" s="201">
        <v>2.75</v>
      </c>
      <c r="AA86" s="201">
        <v>0.98</v>
      </c>
      <c r="AB86" s="201">
        <v>0</v>
      </c>
      <c r="AC86" s="201">
        <v>0</v>
      </c>
      <c r="AD86" s="201">
        <v>16.62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16.18</v>
      </c>
      <c r="AL86" s="201">
        <v>0</v>
      </c>
      <c r="AM86" s="201">
        <v>0</v>
      </c>
      <c r="AN86" s="201">
        <v>0</v>
      </c>
      <c r="AO86" s="201">
        <v>210.99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18.5</v>
      </c>
      <c r="K87" s="201">
        <v>3.57</v>
      </c>
      <c r="L87" s="201">
        <v>79.92</v>
      </c>
      <c r="M87" s="201">
        <v>1.01</v>
      </c>
      <c r="N87" s="201">
        <v>1.29</v>
      </c>
      <c r="O87" s="201">
        <v>0</v>
      </c>
      <c r="P87" s="201">
        <v>1.51</v>
      </c>
      <c r="Q87" s="201">
        <v>0.24</v>
      </c>
      <c r="R87" s="201">
        <v>0.46</v>
      </c>
      <c r="S87" s="201">
        <v>0.28999999999999998</v>
      </c>
      <c r="T87" s="201">
        <v>0</v>
      </c>
      <c r="U87" s="201">
        <v>4.53</v>
      </c>
      <c r="V87" s="201">
        <v>0.11</v>
      </c>
      <c r="W87" s="201">
        <v>0.5</v>
      </c>
      <c r="X87" s="201">
        <v>1.6</v>
      </c>
      <c r="Y87" s="201">
        <v>0</v>
      </c>
      <c r="Z87" s="201">
        <v>2.75</v>
      </c>
      <c r="AA87" s="201">
        <v>0.98</v>
      </c>
      <c r="AB87" s="201">
        <v>0</v>
      </c>
      <c r="AC87" s="201">
        <v>0</v>
      </c>
      <c r="AD87" s="201">
        <v>16.62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19.61</v>
      </c>
      <c r="AL87" s="201">
        <v>0</v>
      </c>
      <c r="AM87" s="201">
        <v>0</v>
      </c>
      <c r="AN87" s="201">
        <v>0</v>
      </c>
      <c r="AO87" s="201">
        <v>210.99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18.5</v>
      </c>
      <c r="K88" s="201">
        <v>3.57</v>
      </c>
      <c r="L88" s="201">
        <v>79.92</v>
      </c>
      <c r="M88" s="201">
        <v>1.01</v>
      </c>
      <c r="N88" s="201">
        <v>1.29</v>
      </c>
      <c r="O88" s="201">
        <v>0</v>
      </c>
      <c r="P88" s="201">
        <v>1.51</v>
      </c>
      <c r="Q88" s="201">
        <v>0.24</v>
      </c>
      <c r="R88" s="201">
        <v>0.46</v>
      </c>
      <c r="S88" s="201">
        <v>0.28999999999999998</v>
      </c>
      <c r="T88" s="201">
        <v>0</v>
      </c>
      <c r="U88" s="201">
        <v>4.53</v>
      </c>
      <c r="V88" s="201">
        <v>0.11</v>
      </c>
      <c r="W88" s="201">
        <v>0.5</v>
      </c>
      <c r="X88" s="201">
        <v>1.6</v>
      </c>
      <c r="Y88" s="201">
        <v>0</v>
      </c>
      <c r="Z88" s="201">
        <v>2.75</v>
      </c>
      <c r="AA88" s="201">
        <v>0.98</v>
      </c>
      <c r="AB88" s="201">
        <v>0</v>
      </c>
      <c r="AC88" s="201">
        <v>0</v>
      </c>
      <c r="AD88" s="201">
        <v>16.62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19.61</v>
      </c>
      <c r="AL88" s="201">
        <v>0</v>
      </c>
      <c r="AM88" s="201">
        <v>0</v>
      </c>
      <c r="AN88" s="201">
        <v>0</v>
      </c>
      <c r="AO88" s="201">
        <v>210.99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18.5</v>
      </c>
      <c r="K89" s="201">
        <v>3.57</v>
      </c>
      <c r="L89" s="201">
        <v>103.65</v>
      </c>
      <c r="M89" s="201">
        <v>1.01</v>
      </c>
      <c r="N89" s="201">
        <v>1.29</v>
      </c>
      <c r="O89" s="201">
        <v>0</v>
      </c>
      <c r="P89" s="201">
        <v>1.51</v>
      </c>
      <c r="Q89" s="201">
        <v>0.24</v>
      </c>
      <c r="R89" s="201">
        <v>0.46</v>
      </c>
      <c r="S89" s="201">
        <v>0.28999999999999998</v>
      </c>
      <c r="T89" s="201">
        <v>0</v>
      </c>
      <c r="U89" s="201">
        <v>4.53</v>
      </c>
      <c r="V89" s="201">
        <v>0.18</v>
      </c>
      <c r="W89" s="201">
        <v>0.5</v>
      </c>
      <c r="X89" s="201">
        <v>1.6</v>
      </c>
      <c r="Y89" s="201">
        <v>0</v>
      </c>
      <c r="Z89" s="201">
        <v>2.75</v>
      </c>
      <c r="AA89" s="201">
        <v>0.98</v>
      </c>
      <c r="AB89" s="201">
        <v>0</v>
      </c>
      <c r="AC89" s="201">
        <v>0</v>
      </c>
      <c r="AD89" s="201">
        <v>16.62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19.61</v>
      </c>
      <c r="AL89" s="201">
        <v>0</v>
      </c>
      <c r="AM89" s="201">
        <v>0</v>
      </c>
      <c r="AN89" s="201">
        <v>0</v>
      </c>
      <c r="AO89" s="201">
        <v>210.99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15.78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18.5</v>
      </c>
      <c r="K90" s="201">
        <v>3.57</v>
      </c>
      <c r="L90" s="201">
        <v>79.92</v>
      </c>
      <c r="M90" s="201">
        <v>1.01</v>
      </c>
      <c r="N90" s="201">
        <v>1.29</v>
      </c>
      <c r="O90" s="201">
        <v>0</v>
      </c>
      <c r="P90" s="201">
        <v>1.51</v>
      </c>
      <c r="Q90" s="201">
        <v>0.24</v>
      </c>
      <c r="R90" s="201">
        <v>0.46</v>
      </c>
      <c r="S90" s="201">
        <v>0.28999999999999998</v>
      </c>
      <c r="T90" s="201">
        <v>0</v>
      </c>
      <c r="U90" s="201">
        <v>4.53</v>
      </c>
      <c r="V90" s="201">
        <v>0.12</v>
      </c>
      <c r="W90" s="201">
        <v>0.5</v>
      </c>
      <c r="X90" s="201">
        <v>1.6</v>
      </c>
      <c r="Y90" s="201">
        <v>0</v>
      </c>
      <c r="Z90" s="201">
        <v>2.75</v>
      </c>
      <c r="AA90" s="201">
        <v>0.98</v>
      </c>
      <c r="AB90" s="201">
        <v>0</v>
      </c>
      <c r="AC90" s="201">
        <v>0</v>
      </c>
      <c r="AD90" s="201">
        <v>16.62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19.61</v>
      </c>
      <c r="AL90" s="201">
        <v>0</v>
      </c>
      <c r="AM90" s="201">
        <v>0</v>
      </c>
      <c r="AN90" s="201">
        <v>0</v>
      </c>
      <c r="AO90" s="201">
        <v>210.99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18.5</v>
      </c>
      <c r="K91" s="201">
        <v>3.57</v>
      </c>
      <c r="L91" s="201">
        <v>20.53</v>
      </c>
      <c r="M91" s="201">
        <v>1.01</v>
      </c>
      <c r="N91" s="201">
        <v>1.29</v>
      </c>
      <c r="O91" s="201">
        <v>0</v>
      </c>
      <c r="P91" s="201">
        <v>1.51</v>
      </c>
      <c r="Q91" s="201">
        <v>0.24</v>
      </c>
      <c r="R91" s="201">
        <v>0.46</v>
      </c>
      <c r="S91" s="201">
        <v>0.28999999999999998</v>
      </c>
      <c r="T91" s="201">
        <v>0</v>
      </c>
      <c r="U91" s="201">
        <v>4.53</v>
      </c>
      <c r="V91" s="201">
        <v>0.12</v>
      </c>
      <c r="W91" s="201">
        <v>0.5</v>
      </c>
      <c r="X91" s="201">
        <v>1.6</v>
      </c>
      <c r="Y91" s="201">
        <v>0</v>
      </c>
      <c r="Z91" s="201">
        <v>2.75</v>
      </c>
      <c r="AA91" s="201">
        <v>0.98</v>
      </c>
      <c r="AB91" s="201">
        <v>0</v>
      </c>
      <c r="AC91" s="201">
        <v>0</v>
      </c>
      <c r="AD91" s="201">
        <v>16.62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19.61</v>
      </c>
      <c r="AL91" s="201">
        <v>0</v>
      </c>
      <c r="AM91" s="201">
        <v>0</v>
      </c>
      <c r="AN91" s="201">
        <v>0</v>
      </c>
      <c r="AO91" s="201">
        <v>210.99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18.5</v>
      </c>
      <c r="K92" s="201">
        <v>3.57</v>
      </c>
      <c r="L92" s="201">
        <v>20.53</v>
      </c>
      <c r="M92" s="201">
        <v>1.01</v>
      </c>
      <c r="N92" s="201">
        <v>1.29</v>
      </c>
      <c r="O92" s="201">
        <v>0</v>
      </c>
      <c r="P92" s="201">
        <v>1.51</v>
      </c>
      <c r="Q92" s="201">
        <v>0.24</v>
      </c>
      <c r="R92" s="201">
        <v>0.46</v>
      </c>
      <c r="S92" s="201">
        <v>0.28999999999999998</v>
      </c>
      <c r="T92" s="201">
        <v>0</v>
      </c>
      <c r="U92" s="201">
        <v>4.53</v>
      </c>
      <c r="V92" s="201">
        <v>0.12</v>
      </c>
      <c r="W92" s="201">
        <v>0.5</v>
      </c>
      <c r="X92" s="201">
        <v>1.6</v>
      </c>
      <c r="Y92" s="201">
        <v>0</v>
      </c>
      <c r="Z92" s="201">
        <v>2.75</v>
      </c>
      <c r="AA92" s="201">
        <v>0.98</v>
      </c>
      <c r="AB92" s="201">
        <v>0</v>
      </c>
      <c r="AC92" s="201">
        <v>0</v>
      </c>
      <c r="AD92" s="201">
        <v>16.62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19.61</v>
      </c>
      <c r="AL92" s="201">
        <v>0</v>
      </c>
      <c r="AM92" s="201">
        <v>0</v>
      </c>
      <c r="AN92" s="201">
        <v>0</v>
      </c>
      <c r="AO92" s="201">
        <v>210.99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18.5</v>
      </c>
      <c r="K93" s="201">
        <v>3.57</v>
      </c>
      <c r="L93" s="201">
        <v>20.53</v>
      </c>
      <c r="M93" s="201">
        <v>1.01</v>
      </c>
      <c r="N93" s="201">
        <v>1.29</v>
      </c>
      <c r="O93" s="201">
        <v>0</v>
      </c>
      <c r="P93" s="201">
        <v>1.51</v>
      </c>
      <c r="Q93" s="201">
        <v>0.24</v>
      </c>
      <c r="R93" s="201">
        <v>0.46</v>
      </c>
      <c r="S93" s="201">
        <v>0.28999999999999998</v>
      </c>
      <c r="T93" s="201">
        <v>0</v>
      </c>
      <c r="U93" s="201">
        <v>4.53</v>
      </c>
      <c r="V93" s="201">
        <v>0.12</v>
      </c>
      <c r="W93" s="201">
        <v>0.5</v>
      </c>
      <c r="X93" s="201">
        <v>1.6</v>
      </c>
      <c r="Y93" s="201">
        <v>0</v>
      </c>
      <c r="Z93" s="201">
        <v>2.75</v>
      </c>
      <c r="AA93" s="201">
        <v>0.98</v>
      </c>
      <c r="AB93" s="201">
        <v>0</v>
      </c>
      <c r="AC93" s="201">
        <v>0</v>
      </c>
      <c r="AD93" s="201">
        <v>16.62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19.61</v>
      </c>
      <c r="AL93" s="201">
        <v>0</v>
      </c>
      <c r="AM93" s="201">
        <v>0</v>
      </c>
      <c r="AN93" s="201">
        <v>0</v>
      </c>
      <c r="AO93" s="201">
        <v>210.99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18.5</v>
      </c>
      <c r="K94" s="201">
        <v>3.57</v>
      </c>
      <c r="L94" s="201">
        <v>20.53</v>
      </c>
      <c r="M94" s="201">
        <v>1.01</v>
      </c>
      <c r="N94" s="201">
        <v>1.29</v>
      </c>
      <c r="O94" s="201">
        <v>0</v>
      </c>
      <c r="P94" s="201">
        <v>1.51</v>
      </c>
      <c r="Q94" s="201">
        <v>0.24</v>
      </c>
      <c r="R94" s="201">
        <v>0.46</v>
      </c>
      <c r="S94" s="201">
        <v>0.28999999999999998</v>
      </c>
      <c r="T94" s="201">
        <v>0</v>
      </c>
      <c r="U94" s="201">
        <v>4.53</v>
      </c>
      <c r="V94" s="201">
        <v>0.12</v>
      </c>
      <c r="W94" s="201">
        <v>0.5</v>
      </c>
      <c r="X94" s="201">
        <v>1.6</v>
      </c>
      <c r="Y94" s="201">
        <v>0</v>
      </c>
      <c r="Z94" s="201">
        <v>2.75</v>
      </c>
      <c r="AA94" s="201">
        <v>0.98</v>
      </c>
      <c r="AB94" s="201">
        <v>0</v>
      </c>
      <c r="AC94" s="201">
        <v>0</v>
      </c>
      <c r="AD94" s="201">
        <v>16.62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19.61</v>
      </c>
      <c r="AL94" s="201">
        <v>0</v>
      </c>
      <c r="AM94" s="201">
        <v>0</v>
      </c>
      <c r="AN94" s="201">
        <v>0</v>
      </c>
      <c r="AO94" s="201">
        <v>210.99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18.5</v>
      </c>
      <c r="K95" s="201">
        <v>3.57</v>
      </c>
      <c r="L95" s="201">
        <v>20.53</v>
      </c>
      <c r="M95" s="201">
        <v>1.01</v>
      </c>
      <c r="N95" s="201">
        <v>1.29</v>
      </c>
      <c r="O95" s="201">
        <v>0</v>
      </c>
      <c r="P95" s="201">
        <v>1.51</v>
      </c>
      <c r="Q95" s="201">
        <v>0.24</v>
      </c>
      <c r="R95" s="201">
        <v>0.46</v>
      </c>
      <c r="S95" s="201">
        <v>0.28999999999999998</v>
      </c>
      <c r="T95" s="201">
        <v>0</v>
      </c>
      <c r="U95" s="201">
        <v>4.53</v>
      </c>
      <c r="V95" s="201">
        <v>0.12</v>
      </c>
      <c r="W95" s="201">
        <v>0.5</v>
      </c>
      <c r="X95" s="201">
        <v>1.6</v>
      </c>
      <c r="Y95" s="201">
        <v>0</v>
      </c>
      <c r="Z95" s="201">
        <v>2.75</v>
      </c>
      <c r="AA95" s="201">
        <v>0.98</v>
      </c>
      <c r="AB95" s="201">
        <v>0</v>
      </c>
      <c r="AC95" s="201">
        <v>0</v>
      </c>
      <c r="AD95" s="201">
        <v>16.62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19.61</v>
      </c>
      <c r="AL95" s="201">
        <v>0</v>
      </c>
      <c r="AM95" s="201">
        <v>0</v>
      </c>
      <c r="AN95" s="201">
        <v>0</v>
      </c>
      <c r="AO95" s="201">
        <v>210.99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18.5</v>
      </c>
      <c r="K96" s="201">
        <v>3.57</v>
      </c>
      <c r="L96" s="201">
        <v>20.53</v>
      </c>
      <c r="M96" s="201">
        <v>1.01</v>
      </c>
      <c r="N96" s="201">
        <v>1.29</v>
      </c>
      <c r="O96" s="201">
        <v>0</v>
      </c>
      <c r="P96" s="201">
        <v>1.51</v>
      </c>
      <c r="Q96" s="201">
        <v>0.24</v>
      </c>
      <c r="R96" s="201">
        <v>0.46</v>
      </c>
      <c r="S96" s="201">
        <v>0.28999999999999998</v>
      </c>
      <c r="T96" s="201">
        <v>0</v>
      </c>
      <c r="U96" s="201">
        <v>4.53</v>
      </c>
      <c r="V96" s="201">
        <v>0.12</v>
      </c>
      <c r="W96" s="201">
        <v>0.5</v>
      </c>
      <c r="X96" s="201">
        <v>1.6</v>
      </c>
      <c r="Y96" s="201">
        <v>0</v>
      </c>
      <c r="Z96" s="201">
        <v>2.75</v>
      </c>
      <c r="AA96" s="201">
        <v>0.98</v>
      </c>
      <c r="AB96" s="201">
        <v>0</v>
      </c>
      <c r="AC96" s="201">
        <v>0</v>
      </c>
      <c r="AD96" s="201">
        <v>16.62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19.61</v>
      </c>
      <c r="AL96" s="201">
        <v>0</v>
      </c>
      <c r="AM96" s="201">
        <v>0</v>
      </c>
      <c r="AN96" s="201">
        <v>0</v>
      </c>
      <c r="AO96" s="201">
        <v>210.99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18.5</v>
      </c>
      <c r="K97" s="201">
        <v>3.89</v>
      </c>
      <c r="L97" s="201">
        <v>20.53</v>
      </c>
      <c r="M97" s="201">
        <v>1.01</v>
      </c>
      <c r="N97" s="201">
        <v>1.29</v>
      </c>
      <c r="O97" s="201">
        <v>0</v>
      </c>
      <c r="P97" s="201">
        <v>1.51</v>
      </c>
      <c r="Q97" s="201">
        <v>0.24</v>
      </c>
      <c r="R97" s="201">
        <v>0.46</v>
      </c>
      <c r="S97" s="201">
        <v>0.28999999999999998</v>
      </c>
      <c r="T97" s="201">
        <v>0</v>
      </c>
      <c r="U97" s="201">
        <v>4.53</v>
      </c>
      <c r="V97" s="201">
        <v>0.12</v>
      </c>
      <c r="W97" s="201">
        <v>0.5</v>
      </c>
      <c r="X97" s="201">
        <v>1.6</v>
      </c>
      <c r="Y97" s="201">
        <v>0</v>
      </c>
      <c r="Z97" s="201">
        <v>2.75</v>
      </c>
      <c r="AA97" s="201">
        <v>0.98</v>
      </c>
      <c r="AB97" s="201">
        <v>0</v>
      </c>
      <c r="AC97" s="201">
        <v>0</v>
      </c>
      <c r="AD97" s="201">
        <v>16.62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19.61</v>
      </c>
      <c r="AL97" s="201">
        <v>0</v>
      </c>
      <c r="AM97" s="201">
        <v>0</v>
      </c>
      <c r="AN97" s="201">
        <v>0</v>
      </c>
      <c r="AO97" s="201">
        <v>210.99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18.5</v>
      </c>
      <c r="K98" s="201">
        <v>3.57</v>
      </c>
      <c r="L98" s="201">
        <v>20.53</v>
      </c>
      <c r="M98" s="201">
        <v>1.01</v>
      </c>
      <c r="N98" s="201">
        <v>1.29</v>
      </c>
      <c r="O98" s="201">
        <v>0</v>
      </c>
      <c r="P98" s="201">
        <v>1.51</v>
      </c>
      <c r="Q98" s="201">
        <v>0.24</v>
      </c>
      <c r="R98" s="201">
        <v>0.46</v>
      </c>
      <c r="S98" s="201">
        <v>0.28999999999999998</v>
      </c>
      <c r="T98" s="201">
        <v>0</v>
      </c>
      <c r="U98" s="201">
        <v>4.53</v>
      </c>
      <c r="V98" s="201">
        <v>0.12</v>
      </c>
      <c r="W98" s="201">
        <v>0.5</v>
      </c>
      <c r="X98" s="201">
        <v>1.6</v>
      </c>
      <c r="Y98" s="201">
        <v>0</v>
      </c>
      <c r="Z98" s="201">
        <v>2.75</v>
      </c>
      <c r="AA98" s="201">
        <v>0.98</v>
      </c>
      <c r="AB98" s="201">
        <v>0</v>
      </c>
      <c r="AC98" s="201">
        <v>0</v>
      </c>
      <c r="AD98" s="201">
        <v>16.62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19.61</v>
      </c>
      <c r="AL98" s="201">
        <v>0</v>
      </c>
      <c r="AM98" s="201">
        <v>0</v>
      </c>
      <c r="AN98" s="201">
        <v>0</v>
      </c>
      <c r="AO98" s="201">
        <v>210.99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0.29424499999999948</v>
      </c>
      <c r="E99">
        <f t="shared" si="0"/>
        <v>0</v>
      </c>
      <c r="F99">
        <f t="shared" si="0"/>
        <v>0</v>
      </c>
      <c r="G99">
        <f t="shared" si="0"/>
        <v>0.48439999999999961</v>
      </c>
      <c r="H99">
        <f t="shared" si="0"/>
        <v>0</v>
      </c>
      <c r="I99">
        <f t="shared" si="0"/>
        <v>0</v>
      </c>
      <c r="J99">
        <f t="shared" si="0"/>
        <v>0.45752499999999985</v>
      </c>
      <c r="K99">
        <f t="shared" si="0"/>
        <v>7.4962500000000071E-2</v>
      </c>
      <c r="L99">
        <f t="shared" si="0"/>
        <v>3.7925700000000018</v>
      </c>
      <c r="M99">
        <f t="shared" si="0"/>
        <v>2.4107500000000035E-2</v>
      </c>
      <c r="N99">
        <f t="shared" si="0"/>
        <v>3.0637500000000064E-2</v>
      </c>
      <c r="O99">
        <f t="shared" si="0"/>
        <v>0</v>
      </c>
      <c r="P99">
        <f t="shared" si="0"/>
        <v>3.6240000000000022E-2</v>
      </c>
      <c r="Q99">
        <f t="shared" si="0"/>
        <v>3.1654999999999982E-2</v>
      </c>
      <c r="R99">
        <f t="shared" si="0"/>
        <v>4.9585000000000067E-2</v>
      </c>
      <c r="S99">
        <f t="shared" si="0"/>
        <v>3.6884999999999932E-2</v>
      </c>
      <c r="T99">
        <f t="shared" si="0"/>
        <v>0</v>
      </c>
      <c r="U99">
        <f t="shared" si="0"/>
        <v>0.10871999999999975</v>
      </c>
      <c r="V99">
        <f t="shared" si="0"/>
        <v>1.7500000000000011E-3</v>
      </c>
      <c r="W99">
        <f t="shared" si="0"/>
        <v>1.5495000000000002E-2</v>
      </c>
      <c r="X99">
        <f t="shared" si="0"/>
        <v>4.9129999999999958E-2</v>
      </c>
      <c r="Y99">
        <f t="shared" si="0"/>
        <v>0</v>
      </c>
      <c r="Z99">
        <f t="shared" si="0"/>
        <v>0.40914749999999994</v>
      </c>
      <c r="AA99">
        <f t="shared" si="0"/>
        <v>0.14685500000000012</v>
      </c>
      <c r="AB99">
        <f t="shared" si="0"/>
        <v>0</v>
      </c>
      <c r="AC99">
        <f t="shared" si="0"/>
        <v>0</v>
      </c>
      <c r="AD99">
        <f t="shared" si="0"/>
        <v>0.39887999999999907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0.28661749999999991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5.0637900000000036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-20.745000000000001</v>
      </c>
      <c r="D3" s="82">
        <v>0</v>
      </c>
      <c r="E3" s="82">
        <v>0</v>
      </c>
      <c r="F3" s="82">
        <v>-28.254999999999999</v>
      </c>
      <c r="G3" s="82">
        <v>-49</v>
      </c>
      <c r="H3" s="76"/>
      <c r="I3" s="31">
        <v>1</v>
      </c>
      <c r="J3" s="82">
        <v>20.745000000000001</v>
      </c>
      <c r="K3" s="82">
        <v>0</v>
      </c>
      <c r="L3" s="82">
        <v>0</v>
      </c>
      <c r="M3" s="82">
        <v>0</v>
      </c>
      <c r="N3" s="82">
        <v>20.745000000000001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28.254999999999999</v>
      </c>
      <c r="AF3" s="82">
        <v>0</v>
      </c>
      <c r="AG3" s="82">
        <v>0</v>
      </c>
      <c r="AH3" s="82">
        <v>0</v>
      </c>
      <c r="AI3" s="82">
        <v>28.254999999999999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20.745000000000001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-20.745000000000001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28.254999999999999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-28.254999999999999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207.45000000000002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207.45000000000002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282.55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282.55</v>
      </c>
      <c r="DF3" s="81">
        <f>AR3+AU3+BB3+BI3+BP3</f>
        <v>49</v>
      </c>
      <c r="DG3" s="81">
        <f>AY3+AN3+BC3+BJ3+BQ3</f>
        <v>-20.745000000000001</v>
      </c>
      <c r="DH3" s="81">
        <f>BF3+AO3+AV3+BK3+BR3</f>
        <v>0</v>
      </c>
      <c r="DI3" s="81">
        <f>BM3+BS3+BD3+AW3+AP3</f>
        <v>0</v>
      </c>
      <c r="DJ3" s="81">
        <f>BT3+BL3+BE3+AX3+AQ3</f>
        <v>-28.254999999999999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-9.7370000000000001</v>
      </c>
      <c r="D4" s="82">
        <v>0</v>
      </c>
      <c r="E4" s="82">
        <v>0</v>
      </c>
      <c r="F4" s="82">
        <v>-13.263</v>
      </c>
      <c r="G4" s="82">
        <v>-23</v>
      </c>
      <c r="H4" s="76"/>
      <c r="I4" s="31">
        <v>2</v>
      </c>
      <c r="J4" s="82">
        <v>9.7370000000000001</v>
      </c>
      <c r="K4" s="82">
        <v>0</v>
      </c>
      <c r="L4" s="82">
        <v>0</v>
      </c>
      <c r="M4" s="82">
        <v>0</v>
      </c>
      <c r="N4" s="82">
        <v>9.7370000000000001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13.263</v>
      </c>
      <c r="AF4" s="82">
        <v>0</v>
      </c>
      <c r="AG4" s="82">
        <v>0</v>
      </c>
      <c r="AH4" s="82">
        <v>0</v>
      </c>
      <c r="AI4" s="82">
        <v>13.263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9.7370000000000001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-9.7370000000000001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13.263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-13.263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97.37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97.37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132.63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132.63</v>
      </c>
      <c r="DF4" s="81">
        <f t="shared" ref="DF4:DF67" si="31">AR4+AU4+BB4+BI4+BP4</f>
        <v>23</v>
      </c>
      <c r="DG4" s="81">
        <f t="shared" ref="DG4:DG67" si="32">AY4+AN4+BC4+BJ4+BQ4</f>
        <v>-9.7370000000000001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-13.263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-3.81</v>
      </c>
      <c r="D82" s="82">
        <v>0</v>
      </c>
      <c r="E82" s="82">
        <v>0</v>
      </c>
      <c r="F82" s="82">
        <v>-5.19</v>
      </c>
      <c r="G82" s="82">
        <v>-9</v>
      </c>
      <c r="H82" s="76"/>
      <c r="I82" s="31">
        <v>80</v>
      </c>
      <c r="J82" s="82">
        <v>3.81</v>
      </c>
      <c r="K82" s="82">
        <v>0</v>
      </c>
      <c r="L82" s="82">
        <v>0</v>
      </c>
      <c r="M82" s="82">
        <v>0</v>
      </c>
      <c r="N82" s="82">
        <v>3.81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5.19</v>
      </c>
      <c r="AF82" s="82">
        <v>0</v>
      </c>
      <c r="AG82" s="82">
        <v>0</v>
      </c>
      <c r="AH82" s="82">
        <v>0</v>
      </c>
      <c r="AI82" s="82">
        <v>5.19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3.81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-3.81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5.19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-5.19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38.1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38.1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51.900000000000006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51.900000000000006</v>
      </c>
      <c r="DF82" s="81">
        <f t="shared" si="59"/>
        <v>9</v>
      </c>
      <c r="DG82" s="81">
        <f t="shared" si="60"/>
        <v>-3.81</v>
      </c>
      <c r="DH82" s="81">
        <f t="shared" si="61"/>
        <v>0</v>
      </c>
      <c r="DI82" s="81">
        <f t="shared" si="62"/>
        <v>0</v>
      </c>
      <c r="DJ82" s="81">
        <f t="shared" si="63"/>
        <v>-5.19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-6.35</v>
      </c>
      <c r="D83" s="82">
        <v>0</v>
      </c>
      <c r="E83" s="82">
        <v>0</v>
      </c>
      <c r="F83" s="82">
        <v>-8.65</v>
      </c>
      <c r="G83" s="82">
        <v>-15</v>
      </c>
      <c r="H83" s="76"/>
      <c r="I83" s="31">
        <v>81</v>
      </c>
      <c r="J83" s="82">
        <v>6.35</v>
      </c>
      <c r="K83" s="82">
        <v>0</v>
      </c>
      <c r="L83" s="82">
        <v>0</v>
      </c>
      <c r="M83" s="82">
        <v>0</v>
      </c>
      <c r="N83" s="82">
        <v>6.35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8.65</v>
      </c>
      <c r="AF83" s="82">
        <v>0</v>
      </c>
      <c r="AG83" s="82">
        <v>0</v>
      </c>
      <c r="AH83" s="82">
        <v>0</v>
      </c>
      <c r="AI83" s="82">
        <v>8.65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6.35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-6.35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8.65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-8.65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63.5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63.5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86.5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86.5</v>
      </c>
      <c r="DF83" s="81">
        <f t="shared" si="59"/>
        <v>15</v>
      </c>
      <c r="DG83" s="81">
        <f t="shared" si="60"/>
        <v>-6.35</v>
      </c>
      <c r="DH83" s="81">
        <f t="shared" si="61"/>
        <v>0</v>
      </c>
      <c r="DI83" s="81">
        <f t="shared" si="62"/>
        <v>0</v>
      </c>
      <c r="DJ83" s="81">
        <f t="shared" si="63"/>
        <v>-8.65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-4.657</v>
      </c>
      <c r="D84" s="82">
        <v>0</v>
      </c>
      <c r="E84" s="82">
        <v>0</v>
      </c>
      <c r="F84" s="82">
        <v>-6.343</v>
      </c>
      <c r="G84" s="82">
        <v>-11</v>
      </c>
      <c r="H84" s="76"/>
      <c r="I84" s="31">
        <v>82</v>
      </c>
      <c r="J84" s="82">
        <v>4.657</v>
      </c>
      <c r="K84" s="82">
        <v>0</v>
      </c>
      <c r="L84" s="82">
        <v>0</v>
      </c>
      <c r="M84" s="82">
        <v>0</v>
      </c>
      <c r="N84" s="82">
        <v>4.657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6.343</v>
      </c>
      <c r="AF84" s="82">
        <v>0</v>
      </c>
      <c r="AG84" s="82">
        <v>0</v>
      </c>
      <c r="AH84" s="82">
        <v>0</v>
      </c>
      <c r="AI84" s="82">
        <v>6.343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4.657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-4.657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6.343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-6.343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46.57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46.57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63.43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63.43</v>
      </c>
      <c r="DF84" s="81">
        <f t="shared" si="59"/>
        <v>11</v>
      </c>
      <c r="DG84" s="81">
        <f t="shared" si="60"/>
        <v>-4.657</v>
      </c>
      <c r="DH84" s="81">
        <f t="shared" si="61"/>
        <v>0</v>
      </c>
      <c r="DI84" s="81">
        <f t="shared" si="62"/>
        <v>0</v>
      </c>
      <c r="DJ84" s="81">
        <f t="shared" si="63"/>
        <v>-6.343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-25.402000000000001</v>
      </c>
      <c r="D85" s="82">
        <v>0</v>
      </c>
      <c r="E85" s="82">
        <v>0</v>
      </c>
      <c r="F85" s="82">
        <v>-34.597999999999999</v>
      </c>
      <c r="G85" s="82">
        <v>-60</v>
      </c>
      <c r="H85" s="76"/>
      <c r="I85" s="31">
        <v>83</v>
      </c>
      <c r="J85" s="82">
        <v>25.402000000000001</v>
      </c>
      <c r="K85" s="82">
        <v>0</v>
      </c>
      <c r="L85" s="82">
        <v>0</v>
      </c>
      <c r="M85" s="82">
        <v>0</v>
      </c>
      <c r="N85" s="82">
        <v>25.402000000000001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34.597999999999999</v>
      </c>
      <c r="AF85" s="82">
        <v>0</v>
      </c>
      <c r="AG85" s="82">
        <v>0</v>
      </c>
      <c r="AH85" s="82">
        <v>0</v>
      </c>
      <c r="AI85" s="82">
        <v>34.597999999999999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25.402000000000001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-25.402000000000001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34.597999999999999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-34.597999999999999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254.02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254.02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345.98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345.98</v>
      </c>
      <c r="DF85" s="81">
        <f t="shared" si="59"/>
        <v>60</v>
      </c>
      <c r="DG85" s="81">
        <f t="shared" si="60"/>
        <v>-25.402000000000001</v>
      </c>
      <c r="DH85" s="81">
        <f t="shared" si="61"/>
        <v>0</v>
      </c>
      <c r="DI85" s="81">
        <f t="shared" si="62"/>
        <v>0</v>
      </c>
      <c r="DJ85" s="81">
        <f t="shared" si="63"/>
        <v>-34.597999999999999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-37.256</v>
      </c>
      <c r="D86" s="82">
        <v>0</v>
      </c>
      <c r="E86" s="82">
        <v>0</v>
      </c>
      <c r="F86" s="82">
        <v>-50.744</v>
      </c>
      <c r="G86" s="82">
        <v>-88</v>
      </c>
      <c r="H86" s="76"/>
      <c r="I86" s="31">
        <v>84</v>
      </c>
      <c r="J86" s="82">
        <v>37.256</v>
      </c>
      <c r="K86" s="82">
        <v>0</v>
      </c>
      <c r="L86" s="82">
        <v>0</v>
      </c>
      <c r="M86" s="82">
        <v>0</v>
      </c>
      <c r="N86" s="82">
        <v>37.256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50.744</v>
      </c>
      <c r="AF86" s="82">
        <v>0</v>
      </c>
      <c r="AG86" s="82">
        <v>0</v>
      </c>
      <c r="AH86" s="82">
        <v>0</v>
      </c>
      <c r="AI86" s="82">
        <v>50.744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37.256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-37.256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50.744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-50.744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372.56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372.56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507.44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507.44</v>
      </c>
      <c r="DF86" s="81">
        <f t="shared" si="59"/>
        <v>88</v>
      </c>
      <c r="DG86" s="81">
        <f t="shared" si="60"/>
        <v>-37.256</v>
      </c>
      <c r="DH86" s="81">
        <f t="shared" si="61"/>
        <v>0</v>
      </c>
      <c r="DI86" s="81">
        <f t="shared" si="62"/>
        <v>0</v>
      </c>
      <c r="DJ86" s="81">
        <f t="shared" si="63"/>
        <v>-50.744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-37.256</v>
      </c>
      <c r="D87" s="82">
        <v>0</v>
      </c>
      <c r="E87" s="82">
        <v>0</v>
      </c>
      <c r="F87" s="82">
        <v>-50.744</v>
      </c>
      <c r="G87" s="82">
        <v>-88</v>
      </c>
      <c r="H87" s="76"/>
      <c r="I87" s="31">
        <v>85</v>
      </c>
      <c r="J87" s="82">
        <v>37.256</v>
      </c>
      <c r="K87" s="82">
        <v>0</v>
      </c>
      <c r="L87" s="82">
        <v>0</v>
      </c>
      <c r="M87" s="82">
        <v>0</v>
      </c>
      <c r="N87" s="82">
        <v>37.256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50.744</v>
      </c>
      <c r="AF87" s="82">
        <v>0</v>
      </c>
      <c r="AG87" s="82">
        <v>0</v>
      </c>
      <c r="AH87" s="82">
        <v>0</v>
      </c>
      <c r="AI87" s="82">
        <v>50.744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37.256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-37.256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50.744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-50.744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372.56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372.56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507.44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507.44</v>
      </c>
      <c r="DF87" s="81">
        <f t="shared" si="59"/>
        <v>88</v>
      </c>
      <c r="DG87" s="81">
        <f t="shared" si="60"/>
        <v>-37.256</v>
      </c>
      <c r="DH87" s="81">
        <f t="shared" si="61"/>
        <v>0</v>
      </c>
      <c r="DI87" s="81">
        <f t="shared" si="62"/>
        <v>0</v>
      </c>
      <c r="DJ87" s="81">
        <f t="shared" si="63"/>
        <v>-50.744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-41.912999999999997</v>
      </c>
      <c r="D88" s="82">
        <v>0</v>
      </c>
      <c r="E88" s="82">
        <v>0</v>
      </c>
      <c r="F88" s="82">
        <v>-57.087000000000003</v>
      </c>
      <c r="G88" s="82">
        <v>-99</v>
      </c>
      <c r="H88" s="76"/>
      <c r="I88" s="31">
        <v>86</v>
      </c>
      <c r="J88" s="82">
        <v>41.912999999999997</v>
      </c>
      <c r="K88" s="82">
        <v>0</v>
      </c>
      <c r="L88" s="82">
        <v>0</v>
      </c>
      <c r="M88" s="82">
        <v>0</v>
      </c>
      <c r="N88" s="82">
        <v>41.912999999999997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57.087000000000003</v>
      </c>
      <c r="AF88" s="82">
        <v>0</v>
      </c>
      <c r="AG88" s="82">
        <v>0</v>
      </c>
      <c r="AH88" s="82">
        <v>0</v>
      </c>
      <c r="AI88" s="82">
        <v>57.087000000000003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41.912999999999997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-41.912999999999997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57.087000000000003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-57.087000000000003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419.13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419.13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570.87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570.87</v>
      </c>
      <c r="DF88" s="81">
        <f t="shared" si="59"/>
        <v>99</v>
      </c>
      <c r="DG88" s="81">
        <f t="shared" si="60"/>
        <v>-41.912999999999997</v>
      </c>
      <c r="DH88" s="81">
        <f t="shared" si="61"/>
        <v>0</v>
      </c>
      <c r="DI88" s="81">
        <f t="shared" si="62"/>
        <v>0</v>
      </c>
      <c r="DJ88" s="81">
        <f t="shared" si="63"/>
        <v>-57.087000000000003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-40.643000000000001</v>
      </c>
      <c r="D89" s="82">
        <v>0</v>
      </c>
      <c r="E89" s="82">
        <v>0</v>
      </c>
      <c r="F89" s="82">
        <v>-55.356999999999999</v>
      </c>
      <c r="G89" s="82">
        <v>-96</v>
      </c>
      <c r="H89" s="76"/>
      <c r="I89" s="31">
        <v>87</v>
      </c>
      <c r="J89" s="82">
        <v>40.643000000000001</v>
      </c>
      <c r="K89" s="82">
        <v>0</v>
      </c>
      <c r="L89" s="82">
        <v>0</v>
      </c>
      <c r="M89" s="82">
        <v>0</v>
      </c>
      <c r="N89" s="82">
        <v>40.643000000000001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55.356999999999999</v>
      </c>
      <c r="AF89" s="82">
        <v>0</v>
      </c>
      <c r="AG89" s="82">
        <v>0</v>
      </c>
      <c r="AH89" s="82">
        <v>0</v>
      </c>
      <c r="AI89" s="82">
        <v>55.356999999999999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40.643000000000001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-40.643000000000001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55.356999999999999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-55.356999999999999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406.43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406.43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553.56999999999994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553.56999999999994</v>
      </c>
      <c r="DF89" s="81">
        <f t="shared" si="59"/>
        <v>96</v>
      </c>
      <c r="DG89" s="81">
        <f t="shared" si="60"/>
        <v>-40.643000000000001</v>
      </c>
      <c r="DH89" s="81">
        <f t="shared" si="61"/>
        <v>0</v>
      </c>
      <c r="DI89" s="81">
        <f t="shared" si="62"/>
        <v>0</v>
      </c>
      <c r="DJ89" s="81">
        <f t="shared" si="63"/>
        <v>-55.356999999999999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-32.176000000000002</v>
      </c>
      <c r="D90" s="82">
        <v>0</v>
      </c>
      <c r="E90" s="82">
        <v>0</v>
      </c>
      <c r="F90" s="82">
        <v>-43.823999999999998</v>
      </c>
      <c r="G90" s="82">
        <v>-76</v>
      </c>
      <c r="H90" s="76"/>
      <c r="I90" s="31">
        <v>88</v>
      </c>
      <c r="J90" s="82">
        <v>32.176000000000002</v>
      </c>
      <c r="K90" s="82">
        <v>0</v>
      </c>
      <c r="L90" s="82">
        <v>0</v>
      </c>
      <c r="M90" s="82">
        <v>0</v>
      </c>
      <c r="N90" s="82">
        <v>32.176000000000002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43.823999999999998</v>
      </c>
      <c r="AF90" s="82">
        <v>0</v>
      </c>
      <c r="AG90" s="82">
        <v>0</v>
      </c>
      <c r="AH90" s="82">
        <v>0</v>
      </c>
      <c r="AI90" s="82">
        <v>43.823999999999998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32.176000000000002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-32.176000000000002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43.823999999999998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-43.823999999999998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321.76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321.76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438.24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438.24</v>
      </c>
      <c r="DF90" s="81">
        <f t="shared" si="59"/>
        <v>76</v>
      </c>
      <c r="DG90" s="81">
        <f t="shared" si="60"/>
        <v>-32.176000000000002</v>
      </c>
      <c r="DH90" s="81">
        <f t="shared" si="61"/>
        <v>0</v>
      </c>
      <c r="DI90" s="81">
        <f t="shared" si="62"/>
        <v>0</v>
      </c>
      <c r="DJ90" s="81">
        <f t="shared" si="63"/>
        <v>-43.823999999999998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-38.948999999999998</v>
      </c>
      <c r="D91" s="82">
        <v>0</v>
      </c>
      <c r="E91" s="82">
        <v>0</v>
      </c>
      <c r="F91" s="82">
        <v>-53.051000000000002</v>
      </c>
      <c r="G91" s="82">
        <v>-92</v>
      </c>
      <c r="H91" s="76"/>
      <c r="I91" s="31">
        <v>89</v>
      </c>
      <c r="J91" s="82">
        <v>38.948999999999998</v>
      </c>
      <c r="K91" s="82">
        <v>0</v>
      </c>
      <c r="L91" s="82">
        <v>0</v>
      </c>
      <c r="M91" s="82">
        <v>0</v>
      </c>
      <c r="N91" s="82">
        <v>38.948999999999998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53.051000000000002</v>
      </c>
      <c r="AF91" s="82">
        <v>0</v>
      </c>
      <c r="AG91" s="82">
        <v>0</v>
      </c>
      <c r="AH91" s="82">
        <v>0</v>
      </c>
      <c r="AI91" s="82">
        <v>53.051000000000002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38.948999999999998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-38.948999999999998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53.051000000000002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-53.051000000000002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389.49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389.49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530.51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530.51</v>
      </c>
      <c r="DF91" s="81">
        <f t="shared" si="59"/>
        <v>92</v>
      </c>
      <c r="DG91" s="81">
        <f t="shared" si="60"/>
        <v>-38.948999999999998</v>
      </c>
      <c r="DH91" s="81">
        <f t="shared" si="61"/>
        <v>0</v>
      </c>
      <c r="DI91" s="81">
        <f t="shared" si="62"/>
        <v>0</v>
      </c>
      <c r="DJ91" s="81">
        <f t="shared" si="63"/>
        <v>-53.051000000000002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-48.686999999999998</v>
      </c>
      <c r="D92" s="82">
        <v>0</v>
      </c>
      <c r="E92" s="82">
        <v>0</v>
      </c>
      <c r="F92" s="82">
        <v>-66.313000000000002</v>
      </c>
      <c r="G92" s="82">
        <v>-115</v>
      </c>
      <c r="H92" s="76"/>
      <c r="I92" s="31">
        <v>90</v>
      </c>
      <c r="J92" s="82">
        <v>48.686999999999998</v>
      </c>
      <c r="K92" s="82">
        <v>0</v>
      </c>
      <c r="L92" s="82">
        <v>0</v>
      </c>
      <c r="M92" s="82">
        <v>0</v>
      </c>
      <c r="N92" s="82">
        <v>48.686999999999998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66.313000000000002</v>
      </c>
      <c r="AF92" s="82">
        <v>0</v>
      </c>
      <c r="AG92" s="82">
        <v>0</v>
      </c>
      <c r="AH92" s="82">
        <v>0</v>
      </c>
      <c r="AI92" s="82">
        <v>66.313000000000002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48.686999999999998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-48.686999999999998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66.313000000000002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-66.313000000000002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486.87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486.87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663.13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663.13</v>
      </c>
      <c r="DF92" s="81">
        <f t="shared" si="59"/>
        <v>115</v>
      </c>
      <c r="DG92" s="81">
        <f t="shared" si="60"/>
        <v>-48.686999999999998</v>
      </c>
      <c r="DH92" s="81">
        <f t="shared" si="61"/>
        <v>0</v>
      </c>
      <c r="DI92" s="81">
        <f t="shared" si="62"/>
        <v>0</v>
      </c>
      <c r="DJ92" s="81">
        <f t="shared" si="63"/>
        <v>-66.313000000000002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-45</v>
      </c>
      <c r="D93" s="82">
        <v>0</v>
      </c>
      <c r="E93" s="82">
        <v>0</v>
      </c>
      <c r="F93" s="82">
        <v>-108</v>
      </c>
      <c r="G93" s="82">
        <v>-153</v>
      </c>
      <c r="H93" s="76"/>
      <c r="I93" s="31">
        <v>91</v>
      </c>
      <c r="J93" s="82">
        <v>45</v>
      </c>
      <c r="K93" s="82">
        <v>0</v>
      </c>
      <c r="L93" s="82">
        <v>0</v>
      </c>
      <c r="M93" s="82">
        <v>0</v>
      </c>
      <c r="N93" s="82">
        <v>45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108</v>
      </c>
      <c r="AF93" s="82">
        <v>0</v>
      </c>
      <c r="AG93" s="82">
        <v>0</v>
      </c>
      <c r="AH93" s="82">
        <v>0</v>
      </c>
      <c r="AI93" s="82">
        <v>108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108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-108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1080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1080</v>
      </c>
      <c r="DF93" s="81">
        <f t="shared" si="59"/>
        <v>153</v>
      </c>
      <c r="DG93" s="81">
        <f t="shared" si="60"/>
        <v>-45</v>
      </c>
      <c r="DH93" s="81">
        <f t="shared" si="61"/>
        <v>0</v>
      </c>
      <c r="DI93" s="81">
        <f t="shared" si="62"/>
        <v>0</v>
      </c>
      <c r="DJ93" s="81">
        <f t="shared" si="63"/>
        <v>-108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-25</v>
      </c>
      <c r="D94" s="82">
        <v>0</v>
      </c>
      <c r="E94" s="82">
        <v>0</v>
      </c>
      <c r="F94" s="82">
        <v>-198</v>
      </c>
      <c r="G94" s="82">
        <v>-223</v>
      </c>
      <c r="H94" s="76"/>
      <c r="I94" s="31">
        <v>92</v>
      </c>
      <c r="J94" s="82">
        <v>25</v>
      </c>
      <c r="K94" s="82">
        <v>0</v>
      </c>
      <c r="L94" s="82">
        <v>0</v>
      </c>
      <c r="M94" s="82">
        <v>0</v>
      </c>
      <c r="N94" s="82">
        <v>25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198</v>
      </c>
      <c r="AF94" s="82">
        <v>0</v>
      </c>
      <c r="AG94" s="82">
        <v>0</v>
      </c>
      <c r="AH94" s="82">
        <v>0</v>
      </c>
      <c r="AI94" s="82">
        <v>198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198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-198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1980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1980</v>
      </c>
      <c r="DF94" s="81">
        <f t="shared" si="59"/>
        <v>223</v>
      </c>
      <c r="DG94" s="81">
        <f t="shared" si="60"/>
        <v>-25</v>
      </c>
      <c r="DH94" s="81">
        <f t="shared" si="61"/>
        <v>0</v>
      </c>
      <c r="DI94" s="81">
        <f t="shared" si="62"/>
        <v>0</v>
      </c>
      <c r="DJ94" s="81">
        <f t="shared" si="63"/>
        <v>-198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</v>
      </c>
      <c r="D95" s="82">
        <v>0</v>
      </c>
      <c r="E95" s="82">
        <v>0</v>
      </c>
      <c r="F95" s="82">
        <v>-207.83699999999999</v>
      </c>
      <c r="G95" s="82">
        <v>-217.83699999999999</v>
      </c>
      <c r="H95" s="76"/>
      <c r="I95" s="31">
        <v>93</v>
      </c>
      <c r="J95" s="82">
        <v>10</v>
      </c>
      <c r="K95" s="82">
        <v>0</v>
      </c>
      <c r="L95" s="82">
        <v>0</v>
      </c>
      <c r="M95" s="82">
        <v>0</v>
      </c>
      <c r="N95" s="82">
        <v>10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207.83699999999999</v>
      </c>
      <c r="AF95" s="82">
        <v>0</v>
      </c>
      <c r="AG95" s="82">
        <v>0</v>
      </c>
      <c r="AH95" s="82">
        <v>0</v>
      </c>
      <c r="AI95" s="82">
        <v>207.83699999999999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207.83699999999999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-207.83699999999999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2078.37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2078.37</v>
      </c>
      <c r="DF95" s="81">
        <f t="shared" si="59"/>
        <v>217.83699999999999</v>
      </c>
      <c r="DG95" s="81">
        <f t="shared" si="60"/>
        <v>-10</v>
      </c>
      <c r="DH95" s="81">
        <f t="shared" si="61"/>
        <v>0</v>
      </c>
      <c r="DI95" s="81">
        <f t="shared" si="62"/>
        <v>0</v>
      </c>
      <c r="DJ95" s="81">
        <f t="shared" si="63"/>
        <v>-207.83699999999999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-191.285</v>
      </c>
      <c r="G96" s="82">
        <v>-191.285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191.285</v>
      </c>
      <c r="AF96" s="82">
        <v>0</v>
      </c>
      <c r="AG96" s="82">
        <v>0</v>
      </c>
      <c r="AH96" s="82">
        <v>0</v>
      </c>
      <c r="AI96" s="82">
        <v>191.285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191.285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-191.285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1912.85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1912.85</v>
      </c>
      <c r="DF96" s="81">
        <f t="shared" si="59"/>
        <v>191.285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-191.285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-186.351</v>
      </c>
      <c r="G97" s="82">
        <v>-186.351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186.351</v>
      </c>
      <c r="AF97" s="82">
        <v>0</v>
      </c>
      <c r="AG97" s="82">
        <v>0</v>
      </c>
      <c r="AH97" s="82">
        <v>0</v>
      </c>
      <c r="AI97" s="82">
        <v>186.351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186.351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-186.351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1863.51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1863.51</v>
      </c>
      <c r="DF97" s="81">
        <f t="shared" si="59"/>
        <v>186.351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-186.351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-186.81</v>
      </c>
      <c r="G98" s="82">
        <v>-186.81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186.81</v>
      </c>
      <c r="AF98" s="82">
        <v>0</v>
      </c>
      <c r="AG98" s="82">
        <v>0</v>
      </c>
      <c r="AH98" s="82">
        <v>0</v>
      </c>
      <c r="AI98" s="82">
        <v>186.81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186.81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-186.81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47091.438420000006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47091.438420000006</v>
      </c>
      <c r="DF98" s="81">
        <f t="shared" si="59"/>
        <v>186.81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-186.81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0.10689525000000002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-0.10689525000000002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0.38792549999999992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-0.38792549999999992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0.10689524999999998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0.10689524999999998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1.5185089605000002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1.5185089605000002</v>
      </c>
      <c r="DE99" s="86"/>
      <c r="DF99" s="81">
        <f t="shared" si="59"/>
        <v>0.49482074999999992</v>
      </c>
      <c r="DG99" s="81">
        <f t="shared" si="60"/>
        <v>-0.10689525000000002</v>
      </c>
      <c r="DH99" s="81">
        <f t="shared" si="61"/>
        <v>0</v>
      </c>
      <c r="DI99" s="81">
        <f t="shared" si="62"/>
        <v>0</v>
      </c>
      <c r="DJ99" s="81">
        <f t="shared" si="63"/>
        <v>-0.38792549999999992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688.41594699999996</v>
      </c>
      <c r="H3" s="174">
        <f t="shared" ref="H3:H66" ca="1" si="2">INDIRECT("ISGS_Delhi_pp!" &amp; $V$3 &amp; X3)</f>
        <v>664.11486400000001</v>
      </c>
      <c r="I3" s="178">
        <f ca="1">INDIRECT("BRPL_EOD!" &amp; $V$3 &amp; X3)</f>
        <v>493.97</v>
      </c>
      <c r="J3" s="176">
        <f ca="1">INDIRECT("BYPL_EOD!" &amp; $V$3 &amp; X3)</f>
        <v>158.32</v>
      </c>
      <c r="K3" s="176">
        <f ca="1">INDIRECT("TPDDL_EOD!" &amp; $V$3 &amp; X3)</f>
        <v>9.0299999999999994</v>
      </c>
      <c r="L3" s="176">
        <f ca="1">INDIRECT("NDMC_EOD!" &amp; $V$3 &amp; X3)</f>
        <v>2.79</v>
      </c>
      <c r="M3" s="177">
        <f ca="1">SUM(I3:L3)</f>
        <v>664.1099999999999</v>
      </c>
      <c r="N3" s="175">
        <f ca="1">INDIRECT("BRPL_ISGS_exbus!" &amp; $V$3 &amp; X3)</f>
        <v>493.97361787968873</v>
      </c>
      <c r="O3" s="176">
        <f ca="1">INDIRECT("BYPL_ISGS_exbus!" &amp; $V$3 &amp; X3)</f>
        <v>158.32115954959272</v>
      </c>
      <c r="P3" s="176">
        <f ca="1">INDIRECT("TPDDL_ISGS_exbus!" &amp; $V$3 &amp; X3)</f>
        <v>9.0300661365135309</v>
      </c>
      <c r="Q3" s="176">
        <f ca="1">INDIRECT("NDMC_ISGS_exbus!" &amp; $V$3 &amp; X3)</f>
        <v>2.7900204342051773</v>
      </c>
      <c r="R3" s="177">
        <f ca="1">SUM(N3:Q3)</f>
        <v>664.11486400000013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688.41594699999996</v>
      </c>
      <c r="H4" s="182">
        <f t="shared" ca="1" si="2"/>
        <v>664.11486400000001</v>
      </c>
      <c r="I4" s="183">
        <f t="shared" ref="I4:I67" ca="1" si="5">INDIRECT("BRPL_EOD!" &amp; $V$3 &amp; X4)</f>
        <v>493.97</v>
      </c>
      <c r="J4" s="180">
        <f t="shared" ref="J4:J67" ca="1" si="6">INDIRECT("BYPL_EOD!" &amp; $V$3 &amp; X4)</f>
        <v>158.32</v>
      </c>
      <c r="K4" s="180">
        <f t="shared" ref="K4:K67" ca="1" si="7">INDIRECT("TPDDL_EOD!" &amp; $V$3 &amp; X4)</f>
        <v>9.0299999999999994</v>
      </c>
      <c r="L4" s="180">
        <f t="shared" ref="L4:L67" ca="1" si="8">INDIRECT("NDMC_EOD!" &amp; $V$3 &amp; X4)</f>
        <v>2.79</v>
      </c>
      <c r="M4" s="181">
        <f t="shared" ref="M4:M67" ca="1" si="9">SUM(I4:L4)</f>
        <v>664.1099999999999</v>
      </c>
      <c r="N4" s="179">
        <f t="shared" ref="N4:N67" ca="1" si="10">INDIRECT("BRPL_ISGS_exbus!" &amp; $V$3 &amp; X4)</f>
        <v>493.97361787968873</v>
      </c>
      <c r="O4" s="180">
        <f t="shared" ref="O4:O67" ca="1" si="11">INDIRECT("BYPL_ISGS_exbus!" &amp; $V$3 &amp; X4)</f>
        <v>158.32115954959272</v>
      </c>
      <c r="P4" s="180">
        <f t="shared" ref="P4:P67" ca="1" si="12">INDIRECT("TPDDL_ISGS_exbus!" &amp; $V$3 &amp; X4)</f>
        <v>9.0300661365135309</v>
      </c>
      <c r="Q4" s="180">
        <f t="shared" ref="Q4:Q67" ca="1" si="13">INDIRECT("NDMC_ISGS_exbus!" &amp; $V$3 &amp; X4)</f>
        <v>2.7900204342051773</v>
      </c>
      <c r="R4" s="181">
        <f t="shared" ref="R4:R67" ca="1" si="14">SUM(N4:Q4)</f>
        <v>664.11486400000013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670.34320000000002</v>
      </c>
      <c r="H5" s="182">
        <f t="shared" ca="1" si="2"/>
        <v>646.68008499999996</v>
      </c>
      <c r="I5" s="183">
        <f t="shared" ca="1" si="5"/>
        <v>476.53</v>
      </c>
      <c r="J5" s="180">
        <f t="shared" ca="1" si="6"/>
        <v>158.33000000000001</v>
      </c>
      <c r="K5" s="180">
        <f t="shared" ca="1" si="7"/>
        <v>9.0299999999999994</v>
      </c>
      <c r="L5" s="180">
        <f t="shared" ca="1" si="8"/>
        <v>2.79</v>
      </c>
      <c r="M5" s="181">
        <f t="shared" ca="1" si="9"/>
        <v>646.67999999999995</v>
      </c>
      <c r="N5" s="179">
        <f t="shared" ca="1" si="10"/>
        <v>476.53006263538379</v>
      </c>
      <c r="O5" s="180">
        <f t="shared" ca="1" si="11"/>
        <v>158.33002081098846</v>
      </c>
      <c r="P5" s="180">
        <f t="shared" ca="1" si="12"/>
        <v>9.0300011869085175</v>
      </c>
      <c r="Q5" s="180">
        <f t="shared" ca="1" si="13"/>
        <v>2.790000366719243</v>
      </c>
      <c r="R5" s="181">
        <f t="shared" ca="1" si="14"/>
        <v>646.68008500000008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670.34320000000002</v>
      </c>
      <c r="H6" s="182">
        <f t="shared" ca="1" si="2"/>
        <v>646.68008499999996</v>
      </c>
      <c r="I6" s="183">
        <f t="shared" ca="1" si="5"/>
        <v>476.53</v>
      </c>
      <c r="J6" s="180">
        <f t="shared" ca="1" si="6"/>
        <v>158.33000000000001</v>
      </c>
      <c r="K6" s="180">
        <f t="shared" ca="1" si="7"/>
        <v>9.0299999999999994</v>
      </c>
      <c r="L6" s="180">
        <f t="shared" ca="1" si="8"/>
        <v>2.79</v>
      </c>
      <c r="M6" s="181">
        <f t="shared" ca="1" si="9"/>
        <v>646.67999999999995</v>
      </c>
      <c r="N6" s="179">
        <f t="shared" ca="1" si="10"/>
        <v>476.53006263538379</v>
      </c>
      <c r="O6" s="180">
        <f t="shared" ca="1" si="11"/>
        <v>158.33002081098846</v>
      </c>
      <c r="P6" s="180">
        <f t="shared" ca="1" si="12"/>
        <v>9.0300011869085175</v>
      </c>
      <c r="Q6" s="180">
        <f t="shared" ca="1" si="13"/>
        <v>2.790000366719243</v>
      </c>
      <c r="R6" s="181">
        <f t="shared" ca="1" si="14"/>
        <v>646.68008500000008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670.34320000000002</v>
      </c>
      <c r="H7" s="182">
        <f t="shared" ca="1" si="2"/>
        <v>646.68008499999996</v>
      </c>
      <c r="I7" s="183">
        <f t="shared" ca="1" si="5"/>
        <v>476.53</v>
      </c>
      <c r="J7" s="180">
        <f t="shared" ca="1" si="6"/>
        <v>158.33000000000001</v>
      </c>
      <c r="K7" s="180">
        <f t="shared" ca="1" si="7"/>
        <v>9.0299999999999994</v>
      </c>
      <c r="L7" s="180">
        <f t="shared" ca="1" si="8"/>
        <v>2.79</v>
      </c>
      <c r="M7" s="181">
        <f t="shared" ca="1" si="9"/>
        <v>646.67999999999995</v>
      </c>
      <c r="N7" s="179">
        <f t="shared" ca="1" si="10"/>
        <v>476.53006263538379</v>
      </c>
      <c r="O7" s="180">
        <f t="shared" ca="1" si="11"/>
        <v>158.33002081098846</v>
      </c>
      <c r="P7" s="180">
        <f t="shared" ca="1" si="12"/>
        <v>9.0300011869085175</v>
      </c>
      <c r="Q7" s="180">
        <f t="shared" ca="1" si="13"/>
        <v>2.790000366719243</v>
      </c>
      <c r="R7" s="181">
        <f t="shared" ca="1" si="14"/>
        <v>646.68008500000008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670.34320000000002</v>
      </c>
      <c r="H8" s="182">
        <f t="shared" ca="1" si="2"/>
        <v>646.68008499999996</v>
      </c>
      <c r="I8" s="183">
        <f t="shared" ca="1" si="5"/>
        <v>476.53</v>
      </c>
      <c r="J8" s="180">
        <f t="shared" ca="1" si="6"/>
        <v>158.33000000000001</v>
      </c>
      <c r="K8" s="180">
        <f t="shared" ca="1" si="7"/>
        <v>9.0299999999999994</v>
      </c>
      <c r="L8" s="180">
        <f t="shared" ca="1" si="8"/>
        <v>2.79</v>
      </c>
      <c r="M8" s="181">
        <f t="shared" ca="1" si="9"/>
        <v>646.67999999999995</v>
      </c>
      <c r="N8" s="179">
        <f t="shared" ca="1" si="10"/>
        <v>476.53006263538379</v>
      </c>
      <c r="O8" s="180">
        <f t="shared" ca="1" si="11"/>
        <v>158.33002081098846</v>
      </c>
      <c r="P8" s="180">
        <f t="shared" ca="1" si="12"/>
        <v>9.0300011869085175</v>
      </c>
      <c r="Q8" s="180">
        <f t="shared" ca="1" si="13"/>
        <v>2.790000366719243</v>
      </c>
      <c r="R8" s="181">
        <f t="shared" ca="1" si="14"/>
        <v>646.68008500000008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670.34320000000002</v>
      </c>
      <c r="H9" s="182">
        <f t="shared" ca="1" si="2"/>
        <v>646.68008499999996</v>
      </c>
      <c r="I9" s="183">
        <f t="shared" ca="1" si="5"/>
        <v>476.53</v>
      </c>
      <c r="J9" s="180">
        <f t="shared" ca="1" si="6"/>
        <v>158.33000000000001</v>
      </c>
      <c r="K9" s="180">
        <f t="shared" ca="1" si="7"/>
        <v>9.0299999999999994</v>
      </c>
      <c r="L9" s="180">
        <f t="shared" ca="1" si="8"/>
        <v>2.79</v>
      </c>
      <c r="M9" s="181">
        <f t="shared" ca="1" si="9"/>
        <v>646.67999999999995</v>
      </c>
      <c r="N9" s="179">
        <f t="shared" ca="1" si="10"/>
        <v>476.53006263538379</v>
      </c>
      <c r="O9" s="180">
        <f t="shared" ca="1" si="11"/>
        <v>158.33002081098846</v>
      </c>
      <c r="P9" s="180">
        <f t="shared" ca="1" si="12"/>
        <v>9.0300011869085175</v>
      </c>
      <c r="Q9" s="180">
        <f t="shared" ca="1" si="13"/>
        <v>2.790000366719243</v>
      </c>
      <c r="R9" s="181">
        <f t="shared" ca="1" si="14"/>
        <v>646.68008500000008</v>
      </c>
      <c r="W9" s="46"/>
      <c r="X9" s="46">
        <v>9</v>
      </c>
    </row>
    <row r="10" spans="1:24">
      <c r="A10" s="61" t="s">
        <v>52</v>
      </c>
      <c r="B10" s="174">
        <f t="shared" ca="1" si="3"/>
        <v>688.41594699999996</v>
      </c>
      <c r="C10" s="179">
        <f t="shared" ca="1" si="4"/>
        <v>512.05358098259171</v>
      </c>
      <c r="D10" s="180">
        <f t="shared" ca="1" si="0"/>
        <v>164.08620986082809</v>
      </c>
      <c r="E10" s="180">
        <f t="shared" ca="1" si="0"/>
        <v>9.354894195145004</v>
      </c>
      <c r="F10" s="181">
        <f t="shared" ca="1" si="0"/>
        <v>2.9212619614353348</v>
      </c>
      <c r="G10" s="182">
        <f t="shared" ca="1" si="1"/>
        <v>670.34320000000002</v>
      </c>
      <c r="H10" s="182">
        <f t="shared" ca="1" si="2"/>
        <v>646.68008499999996</v>
      </c>
      <c r="I10" s="183">
        <f t="shared" ca="1" si="5"/>
        <v>476.53</v>
      </c>
      <c r="J10" s="180">
        <f t="shared" ca="1" si="6"/>
        <v>158.33000000000001</v>
      </c>
      <c r="K10" s="180">
        <f t="shared" ca="1" si="7"/>
        <v>9.0299999999999994</v>
      </c>
      <c r="L10" s="180">
        <f t="shared" ca="1" si="8"/>
        <v>2.79</v>
      </c>
      <c r="M10" s="181">
        <f t="shared" ca="1" si="9"/>
        <v>646.67999999999995</v>
      </c>
      <c r="N10" s="179">
        <f t="shared" ca="1" si="10"/>
        <v>476.53006263538379</v>
      </c>
      <c r="O10" s="180">
        <f t="shared" ca="1" si="11"/>
        <v>158.33002081098846</v>
      </c>
      <c r="P10" s="180">
        <f t="shared" ca="1" si="12"/>
        <v>9.0300011869085175</v>
      </c>
      <c r="Q10" s="180">
        <f t="shared" ca="1" si="13"/>
        <v>2.790000366719243</v>
      </c>
      <c r="R10" s="181">
        <f t="shared" ca="1" si="14"/>
        <v>646.68008500000008</v>
      </c>
      <c r="W10" s="46"/>
      <c r="X10" s="46">
        <v>10</v>
      </c>
    </row>
    <row r="11" spans="1:24">
      <c r="A11" s="61" t="s">
        <v>53</v>
      </c>
      <c r="B11" s="174">
        <f t="shared" ca="1" si="3"/>
        <v>688.41594699999996</v>
      </c>
      <c r="C11" s="179">
        <f t="shared" ca="1" si="4"/>
        <v>512.05358098259171</v>
      </c>
      <c r="D11" s="180">
        <f t="shared" ca="1" si="0"/>
        <v>164.08620986082809</v>
      </c>
      <c r="E11" s="180">
        <f t="shared" ca="1" si="0"/>
        <v>9.354894195145004</v>
      </c>
      <c r="F11" s="181">
        <f t="shared" ca="1" si="0"/>
        <v>2.9212619614353348</v>
      </c>
      <c r="G11" s="182">
        <f t="shared" ca="1" si="1"/>
        <v>685.0575</v>
      </c>
      <c r="H11" s="182">
        <f t="shared" ca="1" si="2"/>
        <v>660.87496999999996</v>
      </c>
      <c r="I11" s="183">
        <f t="shared" ca="1" si="5"/>
        <v>493.97</v>
      </c>
      <c r="J11" s="180">
        <f t="shared" ca="1" si="6"/>
        <v>158.32</v>
      </c>
      <c r="K11" s="180">
        <f t="shared" ca="1" si="7"/>
        <v>5.79</v>
      </c>
      <c r="L11" s="180">
        <f t="shared" ca="1" si="8"/>
        <v>2.79</v>
      </c>
      <c r="M11" s="181">
        <f t="shared" ca="1" si="9"/>
        <v>660.86999999999989</v>
      </c>
      <c r="N11" s="179">
        <f t="shared" ca="1" si="10"/>
        <v>493.97371484694423</v>
      </c>
      <c r="O11" s="180">
        <f t="shared" ca="1" si="11"/>
        <v>158.32119062811145</v>
      </c>
      <c r="P11" s="180">
        <f t="shared" ca="1" si="12"/>
        <v>5.7900435430568802</v>
      </c>
      <c r="Q11" s="180">
        <f t="shared" ca="1" si="13"/>
        <v>2.7900209818875124</v>
      </c>
      <c r="R11" s="181">
        <f t="shared" ca="1" si="14"/>
        <v>660.87497000000008</v>
      </c>
      <c r="W11" s="46"/>
      <c r="X11" s="46">
        <v>11</v>
      </c>
    </row>
    <row r="12" spans="1:24">
      <c r="A12" s="61" t="s">
        <v>54</v>
      </c>
      <c r="B12" s="174">
        <f t="shared" ca="1" si="3"/>
        <v>688.41594699999996</v>
      </c>
      <c r="C12" s="179">
        <f t="shared" ca="1" si="4"/>
        <v>512.05358098259171</v>
      </c>
      <c r="D12" s="180">
        <f t="shared" ca="1" si="0"/>
        <v>164.08620986082809</v>
      </c>
      <c r="E12" s="180">
        <f t="shared" ca="1" si="0"/>
        <v>9.354894195145004</v>
      </c>
      <c r="F12" s="181">
        <f t="shared" ca="1" si="0"/>
        <v>2.9212619614353348</v>
      </c>
      <c r="G12" s="182">
        <f t="shared" ca="1" si="1"/>
        <v>685.0575</v>
      </c>
      <c r="H12" s="182">
        <f t="shared" ca="1" si="2"/>
        <v>660.87496999999996</v>
      </c>
      <c r="I12" s="183">
        <f t="shared" ca="1" si="5"/>
        <v>493.97</v>
      </c>
      <c r="J12" s="180">
        <f t="shared" ca="1" si="6"/>
        <v>158.32</v>
      </c>
      <c r="K12" s="180">
        <f t="shared" ca="1" si="7"/>
        <v>5.79</v>
      </c>
      <c r="L12" s="180">
        <f t="shared" ca="1" si="8"/>
        <v>2.79</v>
      </c>
      <c r="M12" s="181">
        <f t="shared" ca="1" si="9"/>
        <v>660.86999999999989</v>
      </c>
      <c r="N12" s="179">
        <f t="shared" ca="1" si="10"/>
        <v>493.97371484694423</v>
      </c>
      <c r="O12" s="180">
        <f t="shared" ca="1" si="11"/>
        <v>158.32119062811145</v>
      </c>
      <c r="P12" s="180">
        <f t="shared" ca="1" si="12"/>
        <v>5.7900435430568802</v>
      </c>
      <c r="Q12" s="180">
        <f t="shared" ca="1" si="13"/>
        <v>2.7900209818875124</v>
      </c>
      <c r="R12" s="181">
        <f t="shared" ca="1" si="14"/>
        <v>660.87497000000008</v>
      </c>
      <c r="W12" s="46"/>
      <c r="X12" s="46">
        <v>12</v>
      </c>
    </row>
    <row r="13" spans="1:24">
      <c r="A13" s="61" t="s">
        <v>55</v>
      </c>
      <c r="B13" s="174">
        <f t="shared" ca="1" si="3"/>
        <v>688.41594699999996</v>
      </c>
      <c r="C13" s="179">
        <f t="shared" ca="1" si="4"/>
        <v>512.05358098259171</v>
      </c>
      <c r="D13" s="180">
        <f t="shared" ca="1" si="0"/>
        <v>164.08620986082809</v>
      </c>
      <c r="E13" s="180">
        <f t="shared" ca="1" si="0"/>
        <v>9.354894195145004</v>
      </c>
      <c r="F13" s="181">
        <f t="shared" ca="1" si="0"/>
        <v>2.9212619614353348</v>
      </c>
      <c r="G13" s="182">
        <f t="shared" ca="1" si="1"/>
        <v>624.90789700000005</v>
      </c>
      <c r="H13" s="182">
        <f t="shared" ca="1" si="2"/>
        <v>602.84864800000003</v>
      </c>
      <c r="I13" s="183">
        <f t="shared" ca="1" si="5"/>
        <v>465</v>
      </c>
      <c r="J13" s="180">
        <f t="shared" ca="1" si="6"/>
        <v>127.68</v>
      </c>
      <c r="K13" s="180">
        <f t="shared" ca="1" si="7"/>
        <v>7.28</v>
      </c>
      <c r="L13" s="180">
        <f t="shared" ca="1" si="8"/>
        <v>2.89</v>
      </c>
      <c r="M13" s="181">
        <f t="shared" ca="1" si="9"/>
        <v>602.85</v>
      </c>
      <c r="N13" s="179">
        <f t="shared" ca="1" si="10"/>
        <v>464.99895715352079</v>
      </c>
      <c r="O13" s="180">
        <f t="shared" ca="1" si="11"/>
        <v>127.67971365454093</v>
      </c>
      <c r="P13" s="180">
        <f t="shared" ca="1" si="12"/>
        <v>7.279983673285229</v>
      </c>
      <c r="Q13" s="180">
        <f t="shared" ca="1" si="13"/>
        <v>2.8899935186530645</v>
      </c>
      <c r="R13" s="181">
        <f t="shared" ca="1" si="14"/>
        <v>602.84864800000003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511.714654</v>
      </c>
      <c r="H14" s="182">
        <f t="shared" ca="1" si="2"/>
        <v>493.65112699999997</v>
      </c>
      <c r="I14" s="183">
        <f t="shared" ca="1" si="5"/>
        <v>397.72</v>
      </c>
      <c r="J14" s="180">
        <f t="shared" ca="1" si="6"/>
        <v>87.3</v>
      </c>
      <c r="K14" s="180">
        <f t="shared" ca="1" si="7"/>
        <v>5.82</v>
      </c>
      <c r="L14" s="180">
        <f t="shared" ca="1" si="8"/>
        <v>2.8</v>
      </c>
      <c r="M14" s="181">
        <f t="shared" ca="1" si="9"/>
        <v>493.64000000000004</v>
      </c>
      <c r="N14" s="179">
        <f t="shared" ca="1" si="10"/>
        <v>397.72896489433595</v>
      </c>
      <c r="O14" s="180">
        <f t="shared" ca="1" si="11"/>
        <v>87.301967804675456</v>
      </c>
      <c r="P14" s="180">
        <f t="shared" ca="1" si="12"/>
        <v>5.8201311869783643</v>
      </c>
      <c r="Q14" s="180">
        <f t="shared" ca="1" si="13"/>
        <v>2.8000631140102095</v>
      </c>
      <c r="R14" s="181">
        <f t="shared" ca="1" si="14"/>
        <v>493.65112699999992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454.89260000000002</v>
      </c>
      <c r="H15" s="182">
        <f t="shared" ca="1" si="2"/>
        <v>438.83489100000003</v>
      </c>
      <c r="I15" s="183">
        <f t="shared" ca="1" si="5"/>
        <v>343.43</v>
      </c>
      <c r="J15" s="180">
        <f t="shared" ca="1" si="6"/>
        <v>86.82</v>
      </c>
      <c r="K15" s="180">
        <f t="shared" ca="1" si="7"/>
        <v>5.79</v>
      </c>
      <c r="L15" s="180">
        <f t="shared" ca="1" si="8"/>
        <v>2.79</v>
      </c>
      <c r="M15" s="181">
        <f t="shared" ca="1" si="9"/>
        <v>438.83000000000004</v>
      </c>
      <c r="N15" s="179">
        <f t="shared" ca="1" si="10"/>
        <v>343.43382771490099</v>
      </c>
      <c r="O15" s="180">
        <f t="shared" ca="1" si="11"/>
        <v>86.820967656313371</v>
      </c>
      <c r="P15" s="180">
        <f t="shared" ca="1" si="12"/>
        <v>5.790064532711984</v>
      </c>
      <c r="Q15" s="180">
        <f t="shared" ca="1" si="13"/>
        <v>2.7900310960736503</v>
      </c>
      <c r="R15" s="181">
        <f t="shared" ca="1" si="14"/>
        <v>438.83489100000003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436.89260000000002</v>
      </c>
      <c r="H16" s="182">
        <f t="shared" ca="1" si="2"/>
        <v>421.47029099999997</v>
      </c>
      <c r="I16" s="183">
        <f t="shared" ca="1" si="5"/>
        <v>326.07</v>
      </c>
      <c r="J16" s="180">
        <f t="shared" ca="1" si="6"/>
        <v>86.82</v>
      </c>
      <c r="K16" s="180">
        <f t="shared" ca="1" si="7"/>
        <v>5.79</v>
      </c>
      <c r="L16" s="180">
        <f t="shared" ca="1" si="8"/>
        <v>2.79</v>
      </c>
      <c r="M16" s="181">
        <f t="shared" ca="1" si="9"/>
        <v>421.47</v>
      </c>
      <c r="N16" s="179">
        <f t="shared" ca="1" si="10"/>
        <v>326.07022513196665</v>
      </c>
      <c r="O16" s="180">
        <f t="shared" ca="1" si="11"/>
        <v>86.820059944052943</v>
      </c>
      <c r="P16" s="180">
        <f t="shared" ca="1" si="12"/>
        <v>5.7900039976510778</v>
      </c>
      <c r="Q16" s="180">
        <f t="shared" ca="1" si="13"/>
        <v>2.7900019263292757</v>
      </c>
      <c r="R16" s="181">
        <f t="shared" ca="1" si="14"/>
        <v>421.47029099999997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419.89260000000002</v>
      </c>
      <c r="H17" s="182">
        <f t="shared" ca="1" si="2"/>
        <v>405.07039099999997</v>
      </c>
      <c r="I17" s="183">
        <f t="shared" ca="1" si="5"/>
        <v>309.67</v>
      </c>
      <c r="J17" s="180">
        <f t="shared" ca="1" si="6"/>
        <v>86.82</v>
      </c>
      <c r="K17" s="180">
        <f t="shared" ca="1" si="7"/>
        <v>5.79</v>
      </c>
      <c r="L17" s="180">
        <f t="shared" ca="1" si="8"/>
        <v>2.79</v>
      </c>
      <c r="M17" s="181">
        <f t="shared" ca="1" si="9"/>
        <v>405.07000000000005</v>
      </c>
      <c r="N17" s="179">
        <f t="shared" ca="1" si="10"/>
        <v>309.6702989136939</v>
      </c>
      <c r="O17" s="180">
        <f t="shared" ca="1" si="11"/>
        <v>86.820083804330096</v>
      </c>
      <c r="P17" s="180">
        <f t="shared" ca="1" si="12"/>
        <v>5.7900055888858706</v>
      </c>
      <c r="Q17" s="180">
        <f t="shared" ca="1" si="13"/>
        <v>2.7900026930900825</v>
      </c>
      <c r="R17" s="181">
        <f t="shared" ca="1" si="14"/>
        <v>405.07039099999992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409.89260000000002</v>
      </c>
      <c r="H18" s="182">
        <f t="shared" ca="1" si="2"/>
        <v>395.42339099999998</v>
      </c>
      <c r="I18" s="183">
        <f t="shared" ca="1" si="5"/>
        <v>300.02</v>
      </c>
      <c r="J18" s="180">
        <f t="shared" ca="1" si="6"/>
        <v>86.82</v>
      </c>
      <c r="K18" s="180">
        <f t="shared" ca="1" si="7"/>
        <v>5.79</v>
      </c>
      <c r="L18" s="180">
        <f t="shared" ca="1" si="8"/>
        <v>2.79</v>
      </c>
      <c r="M18" s="181">
        <f t="shared" ca="1" si="9"/>
        <v>395.42</v>
      </c>
      <c r="N18" s="179">
        <f t="shared" ca="1" si="10"/>
        <v>300.02257287901466</v>
      </c>
      <c r="O18" s="180">
        <f t="shared" ca="1" si="11"/>
        <v>86.820744541550738</v>
      </c>
      <c r="P18" s="180">
        <f t="shared" ca="1" si="12"/>
        <v>5.7900496532547665</v>
      </c>
      <c r="Q18" s="180">
        <f t="shared" ca="1" si="13"/>
        <v>2.7900239261797579</v>
      </c>
      <c r="R18" s="181">
        <f t="shared" ca="1" si="14"/>
        <v>395.42339099999992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399.89260000000002</v>
      </c>
      <c r="H19" s="182">
        <f t="shared" ca="1" si="2"/>
        <v>385.77639099999999</v>
      </c>
      <c r="I19" s="183">
        <f t="shared" ca="1" si="5"/>
        <v>290.38</v>
      </c>
      <c r="J19" s="180">
        <f t="shared" ca="1" si="6"/>
        <v>86.82</v>
      </c>
      <c r="K19" s="180">
        <f t="shared" ca="1" si="7"/>
        <v>5.79</v>
      </c>
      <c r="L19" s="180">
        <f t="shared" ca="1" si="8"/>
        <v>2.79</v>
      </c>
      <c r="M19" s="181">
        <f t="shared" ca="1" si="9"/>
        <v>385.78000000000003</v>
      </c>
      <c r="N19" s="179">
        <f t="shared" ca="1" si="10"/>
        <v>290.37728347394886</v>
      </c>
      <c r="O19" s="180">
        <f t="shared" ca="1" si="11"/>
        <v>86.819187792576059</v>
      </c>
      <c r="P19" s="180">
        <f t="shared" ca="1" si="12"/>
        <v>5.7899458341282592</v>
      </c>
      <c r="Q19" s="180">
        <f t="shared" ca="1" si="13"/>
        <v>2.7899738993467778</v>
      </c>
      <c r="R19" s="181">
        <f t="shared" ca="1" si="14"/>
        <v>385.77639099999993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380.89260000000002</v>
      </c>
      <c r="H20" s="182">
        <f t="shared" ca="1" si="2"/>
        <v>367.447091</v>
      </c>
      <c r="I20" s="183">
        <f t="shared" ca="1" si="5"/>
        <v>272.05</v>
      </c>
      <c r="J20" s="180">
        <f t="shared" ca="1" si="6"/>
        <v>86.82</v>
      </c>
      <c r="K20" s="180">
        <f t="shared" ca="1" si="7"/>
        <v>5.79</v>
      </c>
      <c r="L20" s="180">
        <f t="shared" ca="1" si="8"/>
        <v>2.79</v>
      </c>
      <c r="M20" s="181">
        <f t="shared" ca="1" si="9"/>
        <v>367.45000000000005</v>
      </c>
      <c r="N20" s="179">
        <f t="shared" ca="1" si="10"/>
        <v>272.0478462554089</v>
      </c>
      <c r="O20" s="180">
        <f t="shared" ca="1" si="11"/>
        <v>86.819312670077551</v>
      </c>
      <c r="P20" s="180">
        <f t="shared" ca="1" si="12"/>
        <v>5.789954162171723</v>
      </c>
      <c r="Q20" s="180">
        <f t="shared" ca="1" si="13"/>
        <v>2.7899779123418149</v>
      </c>
      <c r="R20" s="181">
        <f t="shared" ca="1" si="14"/>
        <v>367.44709100000006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380.89260000000002</v>
      </c>
      <c r="H21" s="182">
        <f t="shared" ca="1" si="2"/>
        <v>367.447091</v>
      </c>
      <c r="I21" s="183">
        <f t="shared" ca="1" si="5"/>
        <v>272.05</v>
      </c>
      <c r="J21" s="180">
        <f t="shared" ca="1" si="6"/>
        <v>86.82</v>
      </c>
      <c r="K21" s="180">
        <f t="shared" ca="1" si="7"/>
        <v>5.79</v>
      </c>
      <c r="L21" s="180">
        <f t="shared" ca="1" si="8"/>
        <v>2.79</v>
      </c>
      <c r="M21" s="181">
        <f t="shared" ca="1" si="9"/>
        <v>367.45000000000005</v>
      </c>
      <c r="N21" s="179">
        <f t="shared" ca="1" si="10"/>
        <v>272.0478462554089</v>
      </c>
      <c r="O21" s="180">
        <f t="shared" ca="1" si="11"/>
        <v>86.819312670077551</v>
      </c>
      <c r="P21" s="180">
        <f t="shared" ca="1" si="12"/>
        <v>5.789954162171723</v>
      </c>
      <c r="Q21" s="180">
        <f t="shared" ca="1" si="13"/>
        <v>2.7899779123418149</v>
      </c>
      <c r="R21" s="181">
        <f t="shared" ca="1" si="14"/>
        <v>367.44709100000006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380.89260000000002</v>
      </c>
      <c r="H22" s="182">
        <f t="shared" ca="1" si="2"/>
        <v>367.447091</v>
      </c>
      <c r="I22" s="183">
        <f t="shared" ca="1" si="5"/>
        <v>272.05</v>
      </c>
      <c r="J22" s="180">
        <f t="shared" ca="1" si="6"/>
        <v>86.82</v>
      </c>
      <c r="K22" s="180">
        <f t="shared" ca="1" si="7"/>
        <v>5.79</v>
      </c>
      <c r="L22" s="180">
        <f t="shared" ca="1" si="8"/>
        <v>2.79</v>
      </c>
      <c r="M22" s="181">
        <f t="shared" ca="1" si="9"/>
        <v>367.45000000000005</v>
      </c>
      <c r="N22" s="179">
        <f t="shared" ca="1" si="10"/>
        <v>272.0478462554089</v>
      </c>
      <c r="O22" s="180">
        <f t="shared" ca="1" si="11"/>
        <v>86.819312670077551</v>
      </c>
      <c r="P22" s="180">
        <f t="shared" ca="1" si="12"/>
        <v>5.789954162171723</v>
      </c>
      <c r="Q22" s="180">
        <f t="shared" ca="1" si="13"/>
        <v>2.7899779123418149</v>
      </c>
      <c r="R22" s="181">
        <f t="shared" ca="1" si="14"/>
        <v>367.44709100000006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380.89260000000002</v>
      </c>
      <c r="H23" s="182">
        <f t="shared" ca="1" si="2"/>
        <v>367.447091</v>
      </c>
      <c r="I23" s="183">
        <f t="shared" ca="1" si="5"/>
        <v>272.05</v>
      </c>
      <c r="J23" s="180">
        <f t="shared" ca="1" si="6"/>
        <v>86.82</v>
      </c>
      <c r="K23" s="180">
        <f t="shared" ca="1" si="7"/>
        <v>5.79</v>
      </c>
      <c r="L23" s="180">
        <f t="shared" ca="1" si="8"/>
        <v>2.79</v>
      </c>
      <c r="M23" s="181">
        <f t="shared" ca="1" si="9"/>
        <v>367.45000000000005</v>
      </c>
      <c r="N23" s="179">
        <f t="shared" ca="1" si="10"/>
        <v>272.0478462554089</v>
      </c>
      <c r="O23" s="180">
        <f t="shared" ca="1" si="11"/>
        <v>86.819312670077551</v>
      </c>
      <c r="P23" s="180">
        <f t="shared" ca="1" si="12"/>
        <v>5.789954162171723</v>
      </c>
      <c r="Q23" s="180">
        <f t="shared" ca="1" si="13"/>
        <v>2.7899779123418149</v>
      </c>
      <c r="R23" s="181">
        <f t="shared" ca="1" si="14"/>
        <v>367.44709100000006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380.89260000000002</v>
      </c>
      <c r="H24" s="182">
        <f t="shared" ca="1" si="2"/>
        <v>367.447091</v>
      </c>
      <c r="I24" s="183">
        <f t="shared" ca="1" si="5"/>
        <v>272.05</v>
      </c>
      <c r="J24" s="180">
        <f t="shared" ca="1" si="6"/>
        <v>86.82</v>
      </c>
      <c r="K24" s="180">
        <f t="shared" ca="1" si="7"/>
        <v>5.79</v>
      </c>
      <c r="L24" s="180">
        <f t="shared" ca="1" si="8"/>
        <v>2.79</v>
      </c>
      <c r="M24" s="181">
        <f t="shared" ca="1" si="9"/>
        <v>367.45000000000005</v>
      </c>
      <c r="N24" s="179">
        <f t="shared" ca="1" si="10"/>
        <v>272.0478462554089</v>
      </c>
      <c r="O24" s="180">
        <f t="shared" ca="1" si="11"/>
        <v>86.819312670077551</v>
      </c>
      <c r="P24" s="180">
        <f t="shared" ca="1" si="12"/>
        <v>5.789954162171723</v>
      </c>
      <c r="Q24" s="180">
        <f t="shared" ca="1" si="13"/>
        <v>2.7899779123418149</v>
      </c>
      <c r="R24" s="181">
        <f t="shared" ca="1" si="14"/>
        <v>367.44709100000006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380.89260000000002</v>
      </c>
      <c r="H25" s="182">
        <f t="shared" ca="1" si="2"/>
        <v>367.447091</v>
      </c>
      <c r="I25" s="183">
        <f t="shared" ca="1" si="5"/>
        <v>272.05</v>
      </c>
      <c r="J25" s="180">
        <f t="shared" ca="1" si="6"/>
        <v>86.82</v>
      </c>
      <c r="K25" s="180">
        <f t="shared" ca="1" si="7"/>
        <v>5.79</v>
      </c>
      <c r="L25" s="180">
        <f t="shared" ca="1" si="8"/>
        <v>2.79</v>
      </c>
      <c r="M25" s="181">
        <f t="shared" ca="1" si="9"/>
        <v>367.45000000000005</v>
      </c>
      <c r="N25" s="179">
        <f t="shared" ca="1" si="10"/>
        <v>272.0478462554089</v>
      </c>
      <c r="O25" s="180">
        <f t="shared" ca="1" si="11"/>
        <v>86.819312670077551</v>
      </c>
      <c r="P25" s="180">
        <f t="shared" ca="1" si="12"/>
        <v>5.789954162171723</v>
      </c>
      <c r="Q25" s="180">
        <f t="shared" ca="1" si="13"/>
        <v>2.7899779123418149</v>
      </c>
      <c r="R25" s="181">
        <f t="shared" ca="1" si="14"/>
        <v>367.44709100000006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384.25920000000002</v>
      </c>
      <c r="H26" s="182">
        <f t="shared" ca="1" si="2"/>
        <v>370.69484999999997</v>
      </c>
      <c r="I26" s="183">
        <f t="shared" ca="1" si="5"/>
        <v>272.04000000000002</v>
      </c>
      <c r="J26" s="180">
        <f t="shared" ca="1" si="6"/>
        <v>86.82</v>
      </c>
      <c r="K26" s="180">
        <f t="shared" ca="1" si="7"/>
        <v>9.0399999999999991</v>
      </c>
      <c r="L26" s="180">
        <f t="shared" ca="1" si="8"/>
        <v>2.79</v>
      </c>
      <c r="M26" s="181">
        <f t="shared" ca="1" si="9"/>
        <v>370.69000000000005</v>
      </c>
      <c r="N26" s="179">
        <f t="shared" ca="1" si="10"/>
        <v>272.04355929213085</v>
      </c>
      <c r="O26" s="180">
        <f t="shared" ca="1" si="11"/>
        <v>86.821135927594455</v>
      </c>
      <c r="P26" s="180">
        <f t="shared" ca="1" si="12"/>
        <v>9.0401182767271813</v>
      </c>
      <c r="Q26" s="180">
        <f t="shared" ca="1" si="13"/>
        <v>2.7900365035474382</v>
      </c>
      <c r="R26" s="181">
        <f t="shared" ca="1" si="14"/>
        <v>370.69484999999992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384.25920000000002</v>
      </c>
      <c r="H27" s="182">
        <f t="shared" ca="1" si="2"/>
        <v>370.69484999999997</v>
      </c>
      <c r="I27" s="183">
        <f t="shared" ca="1" si="5"/>
        <v>272.04000000000002</v>
      </c>
      <c r="J27" s="180">
        <f t="shared" ca="1" si="6"/>
        <v>86.82</v>
      </c>
      <c r="K27" s="180">
        <f t="shared" ca="1" si="7"/>
        <v>9.0399999999999991</v>
      </c>
      <c r="L27" s="180">
        <f t="shared" ca="1" si="8"/>
        <v>2.79</v>
      </c>
      <c r="M27" s="181">
        <f t="shared" ca="1" si="9"/>
        <v>370.69000000000005</v>
      </c>
      <c r="N27" s="179">
        <f t="shared" ca="1" si="10"/>
        <v>272.04355929213085</v>
      </c>
      <c r="O27" s="180">
        <f t="shared" ca="1" si="11"/>
        <v>86.821135927594455</v>
      </c>
      <c r="P27" s="180">
        <f t="shared" ca="1" si="12"/>
        <v>9.0401182767271813</v>
      </c>
      <c r="Q27" s="180">
        <f t="shared" ca="1" si="13"/>
        <v>2.7900365035474382</v>
      </c>
      <c r="R27" s="181">
        <f t="shared" ca="1" si="14"/>
        <v>370.69484999999992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384.25920000000002</v>
      </c>
      <c r="H28" s="182">
        <f t="shared" ca="1" si="2"/>
        <v>370.69484999999997</v>
      </c>
      <c r="I28" s="183">
        <f t="shared" ca="1" si="5"/>
        <v>272.04000000000002</v>
      </c>
      <c r="J28" s="180">
        <f t="shared" ca="1" si="6"/>
        <v>86.82</v>
      </c>
      <c r="K28" s="180">
        <f t="shared" ca="1" si="7"/>
        <v>9.0399999999999991</v>
      </c>
      <c r="L28" s="180">
        <f t="shared" ca="1" si="8"/>
        <v>2.79</v>
      </c>
      <c r="M28" s="181">
        <f t="shared" ca="1" si="9"/>
        <v>370.69000000000005</v>
      </c>
      <c r="N28" s="179">
        <f t="shared" ca="1" si="10"/>
        <v>272.04355929213085</v>
      </c>
      <c r="O28" s="180">
        <f t="shared" ca="1" si="11"/>
        <v>86.821135927594455</v>
      </c>
      <c r="P28" s="180">
        <f t="shared" ca="1" si="12"/>
        <v>9.0401182767271813</v>
      </c>
      <c r="Q28" s="180">
        <f t="shared" ca="1" si="13"/>
        <v>2.7900365035474382</v>
      </c>
      <c r="R28" s="181">
        <f t="shared" ca="1" si="14"/>
        <v>370.69484999999992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384.25920000000002</v>
      </c>
      <c r="H29" s="182">
        <f t="shared" ca="1" si="2"/>
        <v>370.69484999999997</v>
      </c>
      <c r="I29" s="183">
        <f t="shared" ca="1" si="5"/>
        <v>272.04000000000002</v>
      </c>
      <c r="J29" s="180">
        <f t="shared" ca="1" si="6"/>
        <v>86.82</v>
      </c>
      <c r="K29" s="180">
        <f t="shared" ca="1" si="7"/>
        <v>9.0399999999999991</v>
      </c>
      <c r="L29" s="180">
        <f t="shared" ca="1" si="8"/>
        <v>2.79</v>
      </c>
      <c r="M29" s="181">
        <f t="shared" ca="1" si="9"/>
        <v>370.69000000000005</v>
      </c>
      <c r="N29" s="179">
        <f t="shared" ca="1" si="10"/>
        <v>272.04355929213085</v>
      </c>
      <c r="O29" s="180">
        <f t="shared" ca="1" si="11"/>
        <v>86.821135927594455</v>
      </c>
      <c r="P29" s="180">
        <f t="shared" ca="1" si="12"/>
        <v>9.0401182767271813</v>
      </c>
      <c r="Q29" s="180">
        <f t="shared" ca="1" si="13"/>
        <v>2.7900365035474382</v>
      </c>
      <c r="R29" s="181">
        <f t="shared" ca="1" si="14"/>
        <v>370.69484999999992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384.25920000000002</v>
      </c>
      <c r="H30" s="182">
        <f t="shared" ca="1" si="2"/>
        <v>370.69484999999997</v>
      </c>
      <c r="I30" s="183">
        <f t="shared" ca="1" si="5"/>
        <v>272.04000000000002</v>
      </c>
      <c r="J30" s="180">
        <f t="shared" ca="1" si="6"/>
        <v>86.82</v>
      </c>
      <c r="K30" s="180">
        <f t="shared" ca="1" si="7"/>
        <v>9.0399999999999991</v>
      </c>
      <c r="L30" s="180">
        <f t="shared" ca="1" si="8"/>
        <v>2.79</v>
      </c>
      <c r="M30" s="181">
        <f t="shared" ca="1" si="9"/>
        <v>370.69000000000005</v>
      </c>
      <c r="N30" s="179">
        <f t="shared" ca="1" si="10"/>
        <v>272.04355929213085</v>
      </c>
      <c r="O30" s="180">
        <f t="shared" ca="1" si="11"/>
        <v>86.821135927594455</v>
      </c>
      <c r="P30" s="180">
        <f t="shared" ca="1" si="12"/>
        <v>9.0401182767271813</v>
      </c>
      <c r="Q30" s="180">
        <f t="shared" ca="1" si="13"/>
        <v>2.7900365035474382</v>
      </c>
      <c r="R30" s="181">
        <f t="shared" ca="1" si="14"/>
        <v>370.69484999999992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380.89260000000002</v>
      </c>
      <c r="H31" s="182">
        <f t="shared" ca="1" si="2"/>
        <v>367.447091</v>
      </c>
      <c r="I31" s="183">
        <f t="shared" ca="1" si="5"/>
        <v>272.05</v>
      </c>
      <c r="J31" s="180">
        <f t="shared" ca="1" si="6"/>
        <v>86.82</v>
      </c>
      <c r="K31" s="180">
        <f t="shared" ca="1" si="7"/>
        <v>5.79</v>
      </c>
      <c r="L31" s="180">
        <f t="shared" ca="1" si="8"/>
        <v>2.79</v>
      </c>
      <c r="M31" s="181">
        <f t="shared" ca="1" si="9"/>
        <v>367.45000000000005</v>
      </c>
      <c r="N31" s="179">
        <f t="shared" ca="1" si="10"/>
        <v>272.0478462554089</v>
      </c>
      <c r="O31" s="180">
        <f t="shared" ca="1" si="11"/>
        <v>86.819312670077551</v>
      </c>
      <c r="P31" s="180">
        <f t="shared" ca="1" si="12"/>
        <v>5.789954162171723</v>
      </c>
      <c r="Q31" s="180">
        <f t="shared" ca="1" si="13"/>
        <v>2.7899779123418149</v>
      </c>
      <c r="R31" s="181">
        <f t="shared" ca="1" si="14"/>
        <v>367.44709100000006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380.89260000000002</v>
      </c>
      <c r="H32" s="182">
        <f t="shared" ca="1" si="2"/>
        <v>367.447091</v>
      </c>
      <c r="I32" s="183">
        <f t="shared" ca="1" si="5"/>
        <v>272.05</v>
      </c>
      <c r="J32" s="180">
        <f t="shared" ca="1" si="6"/>
        <v>86.82</v>
      </c>
      <c r="K32" s="180">
        <f t="shared" ca="1" si="7"/>
        <v>5.79</v>
      </c>
      <c r="L32" s="180">
        <f t="shared" ca="1" si="8"/>
        <v>2.79</v>
      </c>
      <c r="M32" s="181">
        <f t="shared" ca="1" si="9"/>
        <v>367.45000000000005</v>
      </c>
      <c r="N32" s="179">
        <f t="shared" ca="1" si="10"/>
        <v>272.0478462554089</v>
      </c>
      <c r="O32" s="180">
        <f t="shared" ca="1" si="11"/>
        <v>86.819312670077551</v>
      </c>
      <c r="P32" s="180">
        <f t="shared" ca="1" si="12"/>
        <v>5.789954162171723</v>
      </c>
      <c r="Q32" s="180">
        <f t="shared" ca="1" si="13"/>
        <v>2.7899779123418149</v>
      </c>
      <c r="R32" s="181">
        <f t="shared" ca="1" si="14"/>
        <v>367.44709100000006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380.89260000000002</v>
      </c>
      <c r="H33" s="182">
        <f t="shared" ca="1" si="2"/>
        <v>367.447091</v>
      </c>
      <c r="I33" s="183">
        <f t="shared" ca="1" si="5"/>
        <v>272.05</v>
      </c>
      <c r="J33" s="180">
        <f t="shared" ca="1" si="6"/>
        <v>86.82</v>
      </c>
      <c r="K33" s="180">
        <f t="shared" ca="1" si="7"/>
        <v>5.79</v>
      </c>
      <c r="L33" s="180">
        <f t="shared" ca="1" si="8"/>
        <v>2.79</v>
      </c>
      <c r="M33" s="181">
        <f t="shared" ca="1" si="9"/>
        <v>367.45000000000005</v>
      </c>
      <c r="N33" s="179">
        <f t="shared" ca="1" si="10"/>
        <v>272.0478462554089</v>
      </c>
      <c r="O33" s="180">
        <f t="shared" ca="1" si="11"/>
        <v>86.819312670077551</v>
      </c>
      <c r="P33" s="180">
        <f t="shared" ca="1" si="12"/>
        <v>5.789954162171723</v>
      </c>
      <c r="Q33" s="180">
        <f t="shared" ca="1" si="13"/>
        <v>2.7899779123418149</v>
      </c>
      <c r="R33" s="181">
        <f t="shared" ca="1" si="14"/>
        <v>367.44709100000006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380.89260000000002</v>
      </c>
      <c r="H34" s="182">
        <f t="shared" ca="1" si="2"/>
        <v>367.447091</v>
      </c>
      <c r="I34" s="183">
        <f t="shared" ca="1" si="5"/>
        <v>272.05</v>
      </c>
      <c r="J34" s="180">
        <f t="shared" ca="1" si="6"/>
        <v>86.82</v>
      </c>
      <c r="K34" s="180">
        <f t="shared" ca="1" si="7"/>
        <v>5.79</v>
      </c>
      <c r="L34" s="180">
        <f t="shared" ca="1" si="8"/>
        <v>2.79</v>
      </c>
      <c r="M34" s="181">
        <f t="shared" ca="1" si="9"/>
        <v>367.45000000000005</v>
      </c>
      <c r="N34" s="179">
        <f t="shared" ca="1" si="10"/>
        <v>272.0478462554089</v>
      </c>
      <c r="O34" s="180">
        <f t="shared" ca="1" si="11"/>
        <v>86.819312670077551</v>
      </c>
      <c r="P34" s="180">
        <f t="shared" ca="1" si="12"/>
        <v>5.789954162171723</v>
      </c>
      <c r="Q34" s="180">
        <f t="shared" ca="1" si="13"/>
        <v>2.7899779123418149</v>
      </c>
      <c r="R34" s="181">
        <f t="shared" ca="1" si="14"/>
        <v>367.44709100000006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380.89260000000002</v>
      </c>
      <c r="H35" s="182">
        <f t="shared" ca="1" si="2"/>
        <v>367.447091</v>
      </c>
      <c r="I35" s="183">
        <f t="shared" ca="1" si="5"/>
        <v>272.05</v>
      </c>
      <c r="J35" s="180">
        <f t="shared" ca="1" si="6"/>
        <v>86.82</v>
      </c>
      <c r="K35" s="180">
        <f t="shared" ca="1" si="7"/>
        <v>5.79</v>
      </c>
      <c r="L35" s="180">
        <f t="shared" ca="1" si="8"/>
        <v>2.79</v>
      </c>
      <c r="M35" s="181">
        <f t="shared" ca="1" si="9"/>
        <v>367.45000000000005</v>
      </c>
      <c r="N35" s="179">
        <f t="shared" ca="1" si="10"/>
        <v>272.0478462554089</v>
      </c>
      <c r="O35" s="180">
        <f t="shared" ca="1" si="11"/>
        <v>86.819312670077551</v>
      </c>
      <c r="P35" s="180">
        <f t="shared" ca="1" si="12"/>
        <v>5.789954162171723</v>
      </c>
      <c r="Q35" s="180">
        <f t="shared" ca="1" si="13"/>
        <v>2.7899779123418149</v>
      </c>
      <c r="R35" s="181">
        <f t="shared" ca="1" si="14"/>
        <v>367.44709100000006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380.89260000000002</v>
      </c>
      <c r="H36" s="182">
        <f t="shared" ca="1" si="2"/>
        <v>367.447091</v>
      </c>
      <c r="I36" s="183">
        <f t="shared" ca="1" si="5"/>
        <v>272.05</v>
      </c>
      <c r="J36" s="180">
        <f t="shared" ca="1" si="6"/>
        <v>86.82</v>
      </c>
      <c r="K36" s="180">
        <f t="shared" ca="1" si="7"/>
        <v>5.79</v>
      </c>
      <c r="L36" s="180">
        <f t="shared" ca="1" si="8"/>
        <v>2.79</v>
      </c>
      <c r="M36" s="181">
        <f t="shared" ca="1" si="9"/>
        <v>367.45000000000005</v>
      </c>
      <c r="N36" s="179">
        <f t="shared" ca="1" si="10"/>
        <v>272.0478462554089</v>
      </c>
      <c r="O36" s="180">
        <f t="shared" ca="1" si="11"/>
        <v>86.819312670077551</v>
      </c>
      <c r="P36" s="180">
        <f t="shared" ca="1" si="12"/>
        <v>5.789954162171723</v>
      </c>
      <c r="Q36" s="180">
        <f t="shared" ca="1" si="13"/>
        <v>2.7899779123418149</v>
      </c>
      <c r="R36" s="181">
        <f t="shared" ca="1" si="14"/>
        <v>367.44709100000006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380.89260000000002</v>
      </c>
      <c r="H37" s="182">
        <f t="shared" ca="1" si="2"/>
        <v>367.447091</v>
      </c>
      <c r="I37" s="183">
        <f t="shared" ca="1" si="5"/>
        <v>272.05</v>
      </c>
      <c r="J37" s="180">
        <f t="shared" ca="1" si="6"/>
        <v>86.82</v>
      </c>
      <c r="K37" s="180">
        <f t="shared" ca="1" si="7"/>
        <v>5.79</v>
      </c>
      <c r="L37" s="180">
        <f t="shared" ca="1" si="8"/>
        <v>2.79</v>
      </c>
      <c r="M37" s="181">
        <f t="shared" ca="1" si="9"/>
        <v>367.45000000000005</v>
      </c>
      <c r="N37" s="179">
        <f t="shared" ca="1" si="10"/>
        <v>272.0478462554089</v>
      </c>
      <c r="O37" s="180">
        <f t="shared" ca="1" si="11"/>
        <v>86.819312670077551</v>
      </c>
      <c r="P37" s="180">
        <f t="shared" ca="1" si="12"/>
        <v>5.789954162171723</v>
      </c>
      <c r="Q37" s="180">
        <f t="shared" ca="1" si="13"/>
        <v>2.7899779123418149</v>
      </c>
      <c r="R37" s="181">
        <f t="shared" ca="1" si="14"/>
        <v>367.44709100000006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380.89260000000002</v>
      </c>
      <c r="H38" s="182">
        <f t="shared" ca="1" si="2"/>
        <v>367.447091</v>
      </c>
      <c r="I38" s="183">
        <f t="shared" ca="1" si="5"/>
        <v>272.05</v>
      </c>
      <c r="J38" s="180">
        <f t="shared" ca="1" si="6"/>
        <v>86.82</v>
      </c>
      <c r="K38" s="180">
        <f t="shared" ca="1" si="7"/>
        <v>5.79</v>
      </c>
      <c r="L38" s="180">
        <f t="shared" ca="1" si="8"/>
        <v>2.79</v>
      </c>
      <c r="M38" s="181">
        <f t="shared" ca="1" si="9"/>
        <v>367.45000000000005</v>
      </c>
      <c r="N38" s="179">
        <f t="shared" ca="1" si="10"/>
        <v>272.0478462554089</v>
      </c>
      <c r="O38" s="180">
        <f t="shared" ca="1" si="11"/>
        <v>86.819312670077551</v>
      </c>
      <c r="P38" s="180">
        <f t="shared" ca="1" si="12"/>
        <v>5.789954162171723</v>
      </c>
      <c r="Q38" s="180">
        <f t="shared" ca="1" si="13"/>
        <v>2.7899779123418149</v>
      </c>
      <c r="R38" s="181">
        <f t="shared" ca="1" si="14"/>
        <v>367.44709100000006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380.89260000000002</v>
      </c>
      <c r="H39" s="182">
        <f t="shared" ca="1" si="2"/>
        <v>367.447091</v>
      </c>
      <c r="I39" s="183">
        <f t="shared" ca="1" si="5"/>
        <v>272.05</v>
      </c>
      <c r="J39" s="180">
        <f t="shared" ca="1" si="6"/>
        <v>86.82</v>
      </c>
      <c r="K39" s="180">
        <f t="shared" ca="1" si="7"/>
        <v>5.79</v>
      </c>
      <c r="L39" s="180">
        <f t="shared" ca="1" si="8"/>
        <v>2.79</v>
      </c>
      <c r="M39" s="181">
        <f t="shared" ca="1" si="9"/>
        <v>367.45000000000005</v>
      </c>
      <c r="N39" s="179">
        <f t="shared" ca="1" si="10"/>
        <v>272.0478462554089</v>
      </c>
      <c r="O39" s="180">
        <f t="shared" ca="1" si="11"/>
        <v>86.819312670077551</v>
      </c>
      <c r="P39" s="180">
        <f t="shared" ca="1" si="12"/>
        <v>5.789954162171723</v>
      </c>
      <c r="Q39" s="180">
        <f t="shared" ca="1" si="13"/>
        <v>2.7899779123418149</v>
      </c>
      <c r="R39" s="181">
        <f t="shared" ca="1" si="14"/>
        <v>367.44709100000006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380.89260000000002</v>
      </c>
      <c r="H40" s="182">
        <f t="shared" ca="1" si="2"/>
        <v>367.447091</v>
      </c>
      <c r="I40" s="183">
        <f t="shared" ca="1" si="5"/>
        <v>272.05</v>
      </c>
      <c r="J40" s="180">
        <f t="shared" ca="1" si="6"/>
        <v>86.82</v>
      </c>
      <c r="K40" s="180">
        <f t="shared" ca="1" si="7"/>
        <v>5.79</v>
      </c>
      <c r="L40" s="180">
        <f t="shared" ca="1" si="8"/>
        <v>2.79</v>
      </c>
      <c r="M40" s="181">
        <f t="shared" ca="1" si="9"/>
        <v>367.45000000000005</v>
      </c>
      <c r="N40" s="179">
        <f t="shared" ca="1" si="10"/>
        <v>272.0478462554089</v>
      </c>
      <c r="O40" s="180">
        <f t="shared" ca="1" si="11"/>
        <v>86.819312670077551</v>
      </c>
      <c r="P40" s="180">
        <f t="shared" ca="1" si="12"/>
        <v>5.789954162171723</v>
      </c>
      <c r="Q40" s="180">
        <f t="shared" ca="1" si="13"/>
        <v>2.7899779123418149</v>
      </c>
      <c r="R40" s="181">
        <f t="shared" ca="1" si="14"/>
        <v>367.44709100000006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380.89260000000002</v>
      </c>
      <c r="H41" s="182">
        <f t="shared" ca="1" si="2"/>
        <v>367.447091</v>
      </c>
      <c r="I41" s="183">
        <f t="shared" ca="1" si="5"/>
        <v>272.05</v>
      </c>
      <c r="J41" s="180">
        <f t="shared" ca="1" si="6"/>
        <v>86.82</v>
      </c>
      <c r="K41" s="180">
        <f t="shared" ca="1" si="7"/>
        <v>5.79</v>
      </c>
      <c r="L41" s="180">
        <f t="shared" ca="1" si="8"/>
        <v>2.79</v>
      </c>
      <c r="M41" s="181">
        <f t="shared" ca="1" si="9"/>
        <v>367.45000000000005</v>
      </c>
      <c r="N41" s="179">
        <f t="shared" ca="1" si="10"/>
        <v>272.0478462554089</v>
      </c>
      <c r="O41" s="180">
        <f t="shared" ca="1" si="11"/>
        <v>86.819312670077551</v>
      </c>
      <c r="P41" s="180">
        <f t="shared" ca="1" si="12"/>
        <v>5.789954162171723</v>
      </c>
      <c r="Q41" s="180">
        <f t="shared" ca="1" si="13"/>
        <v>2.7899779123418149</v>
      </c>
      <c r="R41" s="181">
        <f t="shared" ca="1" si="14"/>
        <v>367.44709100000006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380.89260000000002</v>
      </c>
      <c r="H42" s="182">
        <f t="shared" ca="1" si="2"/>
        <v>367.447091</v>
      </c>
      <c r="I42" s="183">
        <f t="shared" ca="1" si="5"/>
        <v>272.05</v>
      </c>
      <c r="J42" s="180">
        <f t="shared" ca="1" si="6"/>
        <v>86.82</v>
      </c>
      <c r="K42" s="180">
        <f t="shared" ca="1" si="7"/>
        <v>5.79</v>
      </c>
      <c r="L42" s="180">
        <f t="shared" ca="1" si="8"/>
        <v>2.79</v>
      </c>
      <c r="M42" s="181">
        <f t="shared" ca="1" si="9"/>
        <v>367.45000000000005</v>
      </c>
      <c r="N42" s="179">
        <f t="shared" ca="1" si="10"/>
        <v>272.0478462554089</v>
      </c>
      <c r="O42" s="180">
        <f t="shared" ca="1" si="11"/>
        <v>86.819312670077551</v>
      </c>
      <c r="P42" s="180">
        <f t="shared" ca="1" si="12"/>
        <v>5.789954162171723</v>
      </c>
      <c r="Q42" s="180">
        <f t="shared" ca="1" si="13"/>
        <v>2.7899779123418149</v>
      </c>
      <c r="R42" s="181">
        <f t="shared" ca="1" si="14"/>
        <v>367.44709100000006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380.89260000000002</v>
      </c>
      <c r="H43" s="182">
        <f t="shared" ca="1" si="2"/>
        <v>367.447091</v>
      </c>
      <c r="I43" s="183">
        <f t="shared" ca="1" si="5"/>
        <v>272.05</v>
      </c>
      <c r="J43" s="180">
        <f t="shared" ca="1" si="6"/>
        <v>86.82</v>
      </c>
      <c r="K43" s="180">
        <f t="shared" ca="1" si="7"/>
        <v>5.79</v>
      </c>
      <c r="L43" s="180">
        <f t="shared" ca="1" si="8"/>
        <v>2.79</v>
      </c>
      <c r="M43" s="181">
        <f t="shared" ca="1" si="9"/>
        <v>367.45000000000005</v>
      </c>
      <c r="N43" s="179">
        <f t="shared" ca="1" si="10"/>
        <v>272.0478462554089</v>
      </c>
      <c r="O43" s="180">
        <f t="shared" ca="1" si="11"/>
        <v>86.819312670077551</v>
      </c>
      <c r="P43" s="180">
        <f t="shared" ca="1" si="12"/>
        <v>5.789954162171723</v>
      </c>
      <c r="Q43" s="180">
        <f t="shared" ca="1" si="13"/>
        <v>2.7899779123418149</v>
      </c>
      <c r="R43" s="181">
        <f t="shared" ca="1" si="14"/>
        <v>367.44709100000006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380.89260000000002</v>
      </c>
      <c r="H44" s="182">
        <f t="shared" ca="1" si="2"/>
        <v>367.447091</v>
      </c>
      <c r="I44" s="183">
        <f t="shared" ca="1" si="5"/>
        <v>272.05</v>
      </c>
      <c r="J44" s="180">
        <f t="shared" ca="1" si="6"/>
        <v>86.82</v>
      </c>
      <c r="K44" s="180">
        <f t="shared" ca="1" si="7"/>
        <v>5.79</v>
      </c>
      <c r="L44" s="180">
        <f t="shared" ca="1" si="8"/>
        <v>2.79</v>
      </c>
      <c r="M44" s="181">
        <f t="shared" ca="1" si="9"/>
        <v>367.45000000000005</v>
      </c>
      <c r="N44" s="179">
        <f t="shared" ca="1" si="10"/>
        <v>272.0478462554089</v>
      </c>
      <c r="O44" s="180">
        <f t="shared" ca="1" si="11"/>
        <v>86.819312670077551</v>
      </c>
      <c r="P44" s="180">
        <f t="shared" ca="1" si="12"/>
        <v>5.789954162171723</v>
      </c>
      <c r="Q44" s="180">
        <f t="shared" ca="1" si="13"/>
        <v>2.7899779123418149</v>
      </c>
      <c r="R44" s="181">
        <f t="shared" ca="1" si="14"/>
        <v>367.44709100000006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380.89260000000002</v>
      </c>
      <c r="H45" s="182">
        <f t="shared" ca="1" si="2"/>
        <v>367.447091</v>
      </c>
      <c r="I45" s="183">
        <f t="shared" ca="1" si="5"/>
        <v>272.05</v>
      </c>
      <c r="J45" s="180">
        <f t="shared" ca="1" si="6"/>
        <v>86.82</v>
      </c>
      <c r="K45" s="180">
        <f t="shared" ca="1" si="7"/>
        <v>5.79</v>
      </c>
      <c r="L45" s="180">
        <f t="shared" ca="1" si="8"/>
        <v>2.79</v>
      </c>
      <c r="M45" s="181">
        <f t="shared" ca="1" si="9"/>
        <v>367.45000000000005</v>
      </c>
      <c r="N45" s="179">
        <f t="shared" ca="1" si="10"/>
        <v>272.0478462554089</v>
      </c>
      <c r="O45" s="180">
        <f t="shared" ca="1" si="11"/>
        <v>86.819312670077551</v>
      </c>
      <c r="P45" s="180">
        <f t="shared" ca="1" si="12"/>
        <v>5.789954162171723</v>
      </c>
      <c r="Q45" s="180">
        <f t="shared" ca="1" si="13"/>
        <v>2.7899779123418149</v>
      </c>
      <c r="R45" s="181">
        <f t="shared" ca="1" si="14"/>
        <v>367.44709100000006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380.89260000000002</v>
      </c>
      <c r="H46" s="182">
        <f t="shared" ca="1" si="2"/>
        <v>367.447091</v>
      </c>
      <c r="I46" s="183">
        <f t="shared" ca="1" si="5"/>
        <v>272.05</v>
      </c>
      <c r="J46" s="180">
        <f t="shared" ca="1" si="6"/>
        <v>86.82</v>
      </c>
      <c r="K46" s="180">
        <f t="shared" ca="1" si="7"/>
        <v>5.79</v>
      </c>
      <c r="L46" s="180">
        <f t="shared" ca="1" si="8"/>
        <v>2.79</v>
      </c>
      <c r="M46" s="181">
        <f t="shared" ca="1" si="9"/>
        <v>367.45000000000005</v>
      </c>
      <c r="N46" s="179">
        <f t="shared" ca="1" si="10"/>
        <v>272.0478462554089</v>
      </c>
      <c r="O46" s="180">
        <f t="shared" ca="1" si="11"/>
        <v>86.819312670077551</v>
      </c>
      <c r="P46" s="180">
        <f t="shared" ca="1" si="12"/>
        <v>5.789954162171723</v>
      </c>
      <c r="Q46" s="180">
        <f t="shared" ca="1" si="13"/>
        <v>2.7899779123418149</v>
      </c>
      <c r="R46" s="181">
        <f t="shared" ca="1" si="14"/>
        <v>367.44709100000006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380.89260000000002</v>
      </c>
      <c r="H47" s="182">
        <f t="shared" ca="1" si="2"/>
        <v>367.447091</v>
      </c>
      <c r="I47" s="183">
        <f t="shared" ca="1" si="5"/>
        <v>272.05</v>
      </c>
      <c r="J47" s="180">
        <f t="shared" ca="1" si="6"/>
        <v>86.82</v>
      </c>
      <c r="K47" s="180">
        <f t="shared" ca="1" si="7"/>
        <v>5.79</v>
      </c>
      <c r="L47" s="180">
        <f t="shared" ca="1" si="8"/>
        <v>2.79</v>
      </c>
      <c r="M47" s="181">
        <f t="shared" ca="1" si="9"/>
        <v>367.45000000000005</v>
      </c>
      <c r="N47" s="179">
        <f t="shared" ca="1" si="10"/>
        <v>272.0478462554089</v>
      </c>
      <c r="O47" s="180">
        <f t="shared" ca="1" si="11"/>
        <v>86.819312670077551</v>
      </c>
      <c r="P47" s="180">
        <f t="shared" ca="1" si="12"/>
        <v>5.789954162171723</v>
      </c>
      <c r="Q47" s="180">
        <f t="shared" ca="1" si="13"/>
        <v>2.7899779123418149</v>
      </c>
      <c r="R47" s="181">
        <f t="shared" ca="1" si="14"/>
        <v>367.44709100000006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380.89260000000002</v>
      </c>
      <c r="H48" s="182">
        <f t="shared" ca="1" si="2"/>
        <v>367.447091</v>
      </c>
      <c r="I48" s="183">
        <f t="shared" ca="1" si="5"/>
        <v>272.05</v>
      </c>
      <c r="J48" s="180">
        <f t="shared" ca="1" si="6"/>
        <v>86.82</v>
      </c>
      <c r="K48" s="180">
        <f t="shared" ca="1" si="7"/>
        <v>5.79</v>
      </c>
      <c r="L48" s="180">
        <f t="shared" ca="1" si="8"/>
        <v>2.79</v>
      </c>
      <c r="M48" s="181">
        <f t="shared" ca="1" si="9"/>
        <v>367.45000000000005</v>
      </c>
      <c r="N48" s="179">
        <f t="shared" ca="1" si="10"/>
        <v>272.0478462554089</v>
      </c>
      <c r="O48" s="180">
        <f t="shared" ca="1" si="11"/>
        <v>86.819312670077551</v>
      </c>
      <c r="P48" s="180">
        <f t="shared" ca="1" si="12"/>
        <v>5.789954162171723</v>
      </c>
      <c r="Q48" s="180">
        <f t="shared" ca="1" si="13"/>
        <v>2.7899779123418149</v>
      </c>
      <c r="R48" s="181">
        <f t="shared" ca="1" si="14"/>
        <v>367.44709100000006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380.89260000000002</v>
      </c>
      <c r="H49" s="182">
        <f t="shared" ca="1" si="2"/>
        <v>367.447091</v>
      </c>
      <c r="I49" s="183">
        <f t="shared" ca="1" si="5"/>
        <v>272.05</v>
      </c>
      <c r="J49" s="180">
        <f t="shared" ca="1" si="6"/>
        <v>86.82</v>
      </c>
      <c r="K49" s="180">
        <f t="shared" ca="1" si="7"/>
        <v>5.79</v>
      </c>
      <c r="L49" s="180">
        <f t="shared" ca="1" si="8"/>
        <v>2.79</v>
      </c>
      <c r="M49" s="181">
        <f t="shared" ca="1" si="9"/>
        <v>367.45000000000005</v>
      </c>
      <c r="N49" s="179">
        <f t="shared" ca="1" si="10"/>
        <v>272.0478462554089</v>
      </c>
      <c r="O49" s="180">
        <f t="shared" ca="1" si="11"/>
        <v>86.819312670077551</v>
      </c>
      <c r="P49" s="180">
        <f t="shared" ca="1" si="12"/>
        <v>5.789954162171723</v>
      </c>
      <c r="Q49" s="180">
        <f t="shared" ca="1" si="13"/>
        <v>2.7899779123418149</v>
      </c>
      <c r="R49" s="181">
        <f t="shared" ca="1" si="14"/>
        <v>367.44709100000006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380.89260000000002</v>
      </c>
      <c r="H50" s="182">
        <f t="shared" ca="1" si="2"/>
        <v>367.447091</v>
      </c>
      <c r="I50" s="183">
        <f t="shared" ca="1" si="5"/>
        <v>272.05</v>
      </c>
      <c r="J50" s="180">
        <f t="shared" ca="1" si="6"/>
        <v>86.82</v>
      </c>
      <c r="K50" s="180">
        <f t="shared" ca="1" si="7"/>
        <v>5.79</v>
      </c>
      <c r="L50" s="180">
        <f t="shared" ca="1" si="8"/>
        <v>2.79</v>
      </c>
      <c r="M50" s="181">
        <f t="shared" ca="1" si="9"/>
        <v>367.45000000000005</v>
      </c>
      <c r="N50" s="179">
        <f t="shared" ca="1" si="10"/>
        <v>272.0478462554089</v>
      </c>
      <c r="O50" s="180">
        <f t="shared" ca="1" si="11"/>
        <v>86.819312670077551</v>
      </c>
      <c r="P50" s="180">
        <f t="shared" ca="1" si="12"/>
        <v>5.789954162171723</v>
      </c>
      <c r="Q50" s="180">
        <f t="shared" ca="1" si="13"/>
        <v>2.7899779123418149</v>
      </c>
      <c r="R50" s="181">
        <f t="shared" ca="1" si="14"/>
        <v>367.44709100000006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380.89260000000002</v>
      </c>
      <c r="H51" s="182">
        <f t="shared" ca="1" si="2"/>
        <v>367.447091</v>
      </c>
      <c r="I51" s="183">
        <f t="shared" ca="1" si="5"/>
        <v>272.05</v>
      </c>
      <c r="J51" s="180">
        <f t="shared" ca="1" si="6"/>
        <v>86.82</v>
      </c>
      <c r="K51" s="180">
        <f t="shared" ca="1" si="7"/>
        <v>5.79</v>
      </c>
      <c r="L51" s="180">
        <f t="shared" ca="1" si="8"/>
        <v>2.79</v>
      </c>
      <c r="M51" s="181">
        <f t="shared" ca="1" si="9"/>
        <v>367.45000000000005</v>
      </c>
      <c r="N51" s="179">
        <f t="shared" ca="1" si="10"/>
        <v>272.0478462554089</v>
      </c>
      <c r="O51" s="180">
        <f t="shared" ca="1" si="11"/>
        <v>86.819312670077551</v>
      </c>
      <c r="P51" s="180">
        <f t="shared" ca="1" si="12"/>
        <v>5.789954162171723</v>
      </c>
      <c r="Q51" s="180">
        <f t="shared" ca="1" si="13"/>
        <v>2.7899779123418149</v>
      </c>
      <c r="R51" s="181">
        <f t="shared" ca="1" si="14"/>
        <v>367.44709100000006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380.89260000000002</v>
      </c>
      <c r="H52" s="182">
        <f t="shared" ca="1" si="2"/>
        <v>367.447091</v>
      </c>
      <c r="I52" s="183">
        <f t="shared" ca="1" si="5"/>
        <v>272.05</v>
      </c>
      <c r="J52" s="180">
        <f t="shared" ca="1" si="6"/>
        <v>86.82</v>
      </c>
      <c r="K52" s="180">
        <f t="shared" ca="1" si="7"/>
        <v>5.79</v>
      </c>
      <c r="L52" s="180">
        <f t="shared" ca="1" si="8"/>
        <v>2.79</v>
      </c>
      <c r="M52" s="181">
        <f t="shared" ca="1" si="9"/>
        <v>367.45000000000005</v>
      </c>
      <c r="N52" s="179">
        <f t="shared" ca="1" si="10"/>
        <v>272.0478462554089</v>
      </c>
      <c r="O52" s="180">
        <f t="shared" ca="1" si="11"/>
        <v>86.819312670077551</v>
      </c>
      <c r="P52" s="180">
        <f t="shared" ca="1" si="12"/>
        <v>5.789954162171723</v>
      </c>
      <c r="Q52" s="180">
        <f t="shared" ca="1" si="13"/>
        <v>2.7899779123418149</v>
      </c>
      <c r="R52" s="181">
        <f t="shared" ca="1" si="14"/>
        <v>367.44709100000006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380.89260000000002</v>
      </c>
      <c r="H53" s="182">
        <f t="shared" ca="1" si="2"/>
        <v>367.447091</v>
      </c>
      <c r="I53" s="183">
        <f t="shared" ca="1" si="5"/>
        <v>272.05</v>
      </c>
      <c r="J53" s="180">
        <f t="shared" ca="1" si="6"/>
        <v>86.82</v>
      </c>
      <c r="K53" s="180">
        <f t="shared" ca="1" si="7"/>
        <v>5.79</v>
      </c>
      <c r="L53" s="180">
        <f t="shared" ca="1" si="8"/>
        <v>2.79</v>
      </c>
      <c r="M53" s="181">
        <f t="shared" ca="1" si="9"/>
        <v>367.45000000000005</v>
      </c>
      <c r="N53" s="179">
        <f t="shared" ca="1" si="10"/>
        <v>272.0478462554089</v>
      </c>
      <c r="O53" s="180">
        <f t="shared" ca="1" si="11"/>
        <v>86.819312670077551</v>
      </c>
      <c r="P53" s="180">
        <f t="shared" ca="1" si="12"/>
        <v>5.789954162171723</v>
      </c>
      <c r="Q53" s="180">
        <f t="shared" ca="1" si="13"/>
        <v>2.7899779123418149</v>
      </c>
      <c r="R53" s="181">
        <f t="shared" ca="1" si="14"/>
        <v>367.44709100000006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380.89260000000002</v>
      </c>
      <c r="H54" s="182">
        <f t="shared" ca="1" si="2"/>
        <v>367.447091</v>
      </c>
      <c r="I54" s="183">
        <f t="shared" ca="1" si="5"/>
        <v>272.05</v>
      </c>
      <c r="J54" s="180">
        <f t="shared" ca="1" si="6"/>
        <v>86.82</v>
      </c>
      <c r="K54" s="180">
        <f t="shared" ca="1" si="7"/>
        <v>5.79</v>
      </c>
      <c r="L54" s="180">
        <f t="shared" ca="1" si="8"/>
        <v>2.79</v>
      </c>
      <c r="M54" s="181">
        <f t="shared" ca="1" si="9"/>
        <v>367.45000000000005</v>
      </c>
      <c r="N54" s="179">
        <f t="shared" ca="1" si="10"/>
        <v>272.0478462554089</v>
      </c>
      <c r="O54" s="180">
        <f t="shared" ca="1" si="11"/>
        <v>86.819312670077551</v>
      </c>
      <c r="P54" s="180">
        <f t="shared" ca="1" si="12"/>
        <v>5.789954162171723</v>
      </c>
      <c r="Q54" s="180">
        <f t="shared" ca="1" si="13"/>
        <v>2.7899779123418149</v>
      </c>
      <c r="R54" s="181">
        <f t="shared" ca="1" si="14"/>
        <v>367.44709100000006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380.51260000000002</v>
      </c>
      <c r="H55" s="182">
        <f t="shared" ca="1" si="2"/>
        <v>367.08050500000002</v>
      </c>
      <c r="I55" s="183">
        <f t="shared" ca="1" si="5"/>
        <v>271.68</v>
      </c>
      <c r="J55" s="180">
        <f t="shared" ca="1" si="6"/>
        <v>86.82</v>
      </c>
      <c r="K55" s="180">
        <f t="shared" ca="1" si="7"/>
        <v>5.79</v>
      </c>
      <c r="L55" s="180">
        <f t="shared" ca="1" si="8"/>
        <v>2.79</v>
      </c>
      <c r="M55" s="181">
        <f t="shared" ca="1" si="9"/>
        <v>367.08000000000004</v>
      </c>
      <c r="N55" s="179">
        <f t="shared" ca="1" si="10"/>
        <v>271.68037375612943</v>
      </c>
      <c r="O55" s="180">
        <f t="shared" ca="1" si="11"/>
        <v>86.820119440176512</v>
      </c>
      <c r="P55" s="180">
        <f t="shared" ca="1" si="12"/>
        <v>5.7900079654298784</v>
      </c>
      <c r="Q55" s="180">
        <f t="shared" ca="1" si="13"/>
        <v>2.7900038382641386</v>
      </c>
      <c r="R55" s="181">
        <f t="shared" ca="1" si="14"/>
        <v>367.0805049999999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380.51260000000002</v>
      </c>
      <c r="H56" s="182">
        <f t="shared" ca="1" si="2"/>
        <v>367.08050500000002</v>
      </c>
      <c r="I56" s="183">
        <f t="shared" ca="1" si="5"/>
        <v>271.68</v>
      </c>
      <c r="J56" s="180">
        <f t="shared" ca="1" si="6"/>
        <v>86.82</v>
      </c>
      <c r="K56" s="180">
        <f t="shared" ca="1" si="7"/>
        <v>5.79</v>
      </c>
      <c r="L56" s="180">
        <f t="shared" ca="1" si="8"/>
        <v>2.79</v>
      </c>
      <c r="M56" s="181">
        <f t="shared" ca="1" si="9"/>
        <v>367.08000000000004</v>
      </c>
      <c r="N56" s="179">
        <f t="shared" ca="1" si="10"/>
        <v>271.68037375612943</v>
      </c>
      <c r="O56" s="180">
        <f t="shared" ca="1" si="11"/>
        <v>86.820119440176512</v>
      </c>
      <c r="P56" s="180">
        <f t="shared" ca="1" si="12"/>
        <v>5.7900079654298784</v>
      </c>
      <c r="Q56" s="180">
        <f t="shared" ca="1" si="13"/>
        <v>2.7900038382641386</v>
      </c>
      <c r="R56" s="181">
        <f t="shared" ca="1" si="14"/>
        <v>367.0805049999999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380.51260000000002</v>
      </c>
      <c r="H57" s="182">
        <f t="shared" ca="1" si="2"/>
        <v>367.08050500000002</v>
      </c>
      <c r="I57" s="183">
        <f t="shared" ca="1" si="5"/>
        <v>271.68</v>
      </c>
      <c r="J57" s="180">
        <f t="shared" ca="1" si="6"/>
        <v>86.82</v>
      </c>
      <c r="K57" s="180">
        <f t="shared" ca="1" si="7"/>
        <v>5.79</v>
      </c>
      <c r="L57" s="180">
        <f t="shared" ca="1" si="8"/>
        <v>2.79</v>
      </c>
      <c r="M57" s="181">
        <f t="shared" ca="1" si="9"/>
        <v>367.08000000000004</v>
      </c>
      <c r="N57" s="179">
        <f t="shared" ca="1" si="10"/>
        <v>271.68037375612943</v>
      </c>
      <c r="O57" s="180">
        <f t="shared" ca="1" si="11"/>
        <v>86.820119440176512</v>
      </c>
      <c r="P57" s="180">
        <f t="shared" ca="1" si="12"/>
        <v>5.7900079654298784</v>
      </c>
      <c r="Q57" s="180">
        <f t="shared" ca="1" si="13"/>
        <v>2.7900038382641386</v>
      </c>
      <c r="R57" s="181">
        <f t="shared" ca="1" si="14"/>
        <v>367.0805049999999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380.51260000000002</v>
      </c>
      <c r="H58" s="182">
        <f t="shared" ca="1" si="2"/>
        <v>367.08050500000002</v>
      </c>
      <c r="I58" s="183">
        <f t="shared" ca="1" si="5"/>
        <v>271.68</v>
      </c>
      <c r="J58" s="180">
        <f t="shared" ca="1" si="6"/>
        <v>86.82</v>
      </c>
      <c r="K58" s="180">
        <f t="shared" ca="1" si="7"/>
        <v>5.79</v>
      </c>
      <c r="L58" s="180">
        <f t="shared" ca="1" si="8"/>
        <v>2.79</v>
      </c>
      <c r="M58" s="181">
        <f t="shared" ca="1" si="9"/>
        <v>367.08000000000004</v>
      </c>
      <c r="N58" s="179">
        <f t="shared" ca="1" si="10"/>
        <v>271.68037375612943</v>
      </c>
      <c r="O58" s="180">
        <f t="shared" ca="1" si="11"/>
        <v>86.820119440176512</v>
      </c>
      <c r="P58" s="180">
        <f t="shared" ca="1" si="12"/>
        <v>5.7900079654298784</v>
      </c>
      <c r="Q58" s="180">
        <f t="shared" ca="1" si="13"/>
        <v>2.7900038382641386</v>
      </c>
      <c r="R58" s="181">
        <f t="shared" ca="1" si="14"/>
        <v>367.0805049999999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380.51260000000002</v>
      </c>
      <c r="H59" s="182">
        <f t="shared" ca="1" si="2"/>
        <v>367.08050500000002</v>
      </c>
      <c r="I59" s="183">
        <f t="shared" ca="1" si="5"/>
        <v>271.68</v>
      </c>
      <c r="J59" s="180">
        <f t="shared" ca="1" si="6"/>
        <v>86.82</v>
      </c>
      <c r="K59" s="180">
        <f t="shared" ca="1" si="7"/>
        <v>5.79</v>
      </c>
      <c r="L59" s="180">
        <f t="shared" ca="1" si="8"/>
        <v>2.79</v>
      </c>
      <c r="M59" s="181">
        <f t="shared" ca="1" si="9"/>
        <v>367.08000000000004</v>
      </c>
      <c r="N59" s="179">
        <f t="shared" ca="1" si="10"/>
        <v>271.68037375612943</v>
      </c>
      <c r="O59" s="180">
        <f t="shared" ca="1" si="11"/>
        <v>86.820119440176512</v>
      </c>
      <c r="P59" s="180">
        <f t="shared" ca="1" si="12"/>
        <v>5.7900079654298784</v>
      </c>
      <c r="Q59" s="180">
        <f t="shared" ca="1" si="13"/>
        <v>2.7900038382641386</v>
      </c>
      <c r="R59" s="181">
        <f t="shared" ca="1" si="14"/>
        <v>367.0805049999999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380.51260000000002</v>
      </c>
      <c r="H60" s="182">
        <f t="shared" ca="1" si="2"/>
        <v>367.08050500000002</v>
      </c>
      <c r="I60" s="183">
        <f t="shared" ca="1" si="5"/>
        <v>271.68</v>
      </c>
      <c r="J60" s="180">
        <f t="shared" ca="1" si="6"/>
        <v>86.82</v>
      </c>
      <c r="K60" s="180">
        <f t="shared" ca="1" si="7"/>
        <v>5.79</v>
      </c>
      <c r="L60" s="180">
        <f t="shared" ca="1" si="8"/>
        <v>2.79</v>
      </c>
      <c r="M60" s="181">
        <f t="shared" ca="1" si="9"/>
        <v>367.08000000000004</v>
      </c>
      <c r="N60" s="179">
        <f t="shared" ca="1" si="10"/>
        <v>271.68037375612943</v>
      </c>
      <c r="O60" s="180">
        <f t="shared" ca="1" si="11"/>
        <v>86.820119440176512</v>
      </c>
      <c r="P60" s="180">
        <f t="shared" ca="1" si="12"/>
        <v>5.7900079654298784</v>
      </c>
      <c r="Q60" s="180">
        <f t="shared" ca="1" si="13"/>
        <v>2.7900038382641386</v>
      </c>
      <c r="R60" s="181">
        <f t="shared" ca="1" si="14"/>
        <v>367.0805049999999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380.51260000000002</v>
      </c>
      <c r="H61" s="182">
        <f t="shared" ca="1" si="2"/>
        <v>367.08050500000002</v>
      </c>
      <c r="I61" s="183">
        <f t="shared" ca="1" si="5"/>
        <v>271.68</v>
      </c>
      <c r="J61" s="180">
        <f t="shared" ca="1" si="6"/>
        <v>86.82</v>
      </c>
      <c r="K61" s="180">
        <f t="shared" ca="1" si="7"/>
        <v>5.79</v>
      </c>
      <c r="L61" s="180">
        <f t="shared" ca="1" si="8"/>
        <v>2.79</v>
      </c>
      <c r="M61" s="181">
        <f t="shared" ca="1" si="9"/>
        <v>367.08000000000004</v>
      </c>
      <c r="N61" s="179">
        <f t="shared" ca="1" si="10"/>
        <v>271.68037375612943</v>
      </c>
      <c r="O61" s="180">
        <f t="shared" ca="1" si="11"/>
        <v>86.820119440176512</v>
      </c>
      <c r="P61" s="180">
        <f t="shared" ca="1" si="12"/>
        <v>5.7900079654298784</v>
      </c>
      <c r="Q61" s="180">
        <f t="shared" ca="1" si="13"/>
        <v>2.7900038382641386</v>
      </c>
      <c r="R61" s="181">
        <f t="shared" ca="1" si="14"/>
        <v>367.0805049999999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380.51260000000002</v>
      </c>
      <c r="H62" s="182">
        <f t="shared" ca="1" si="2"/>
        <v>367.08050500000002</v>
      </c>
      <c r="I62" s="183">
        <f t="shared" ca="1" si="5"/>
        <v>271.68</v>
      </c>
      <c r="J62" s="180">
        <f t="shared" ca="1" si="6"/>
        <v>86.82</v>
      </c>
      <c r="K62" s="180">
        <f t="shared" ca="1" si="7"/>
        <v>5.79</v>
      </c>
      <c r="L62" s="180">
        <f t="shared" ca="1" si="8"/>
        <v>2.79</v>
      </c>
      <c r="M62" s="181">
        <f t="shared" ca="1" si="9"/>
        <v>367.08000000000004</v>
      </c>
      <c r="N62" s="179">
        <f t="shared" ca="1" si="10"/>
        <v>271.68037375612943</v>
      </c>
      <c r="O62" s="180">
        <f t="shared" ca="1" si="11"/>
        <v>86.820119440176512</v>
      </c>
      <c r="P62" s="180">
        <f t="shared" ca="1" si="12"/>
        <v>5.7900079654298784</v>
      </c>
      <c r="Q62" s="180">
        <f t="shared" ca="1" si="13"/>
        <v>2.7900038382641386</v>
      </c>
      <c r="R62" s="181">
        <f t="shared" ca="1" si="14"/>
        <v>367.0805049999999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380.51260000000002</v>
      </c>
      <c r="H63" s="182">
        <f t="shared" ca="1" si="2"/>
        <v>367.08050500000002</v>
      </c>
      <c r="I63" s="183">
        <f t="shared" ca="1" si="5"/>
        <v>271.68</v>
      </c>
      <c r="J63" s="180">
        <f t="shared" ca="1" si="6"/>
        <v>86.82</v>
      </c>
      <c r="K63" s="180">
        <f t="shared" ca="1" si="7"/>
        <v>5.79</v>
      </c>
      <c r="L63" s="180">
        <f t="shared" ca="1" si="8"/>
        <v>2.79</v>
      </c>
      <c r="M63" s="181">
        <f t="shared" ca="1" si="9"/>
        <v>367.08000000000004</v>
      </c>
      <c r="N63" s="179">
        <f t="shared" ca="1" si="10"/>
        <v>271.68037375612943</v>
      </c>
      <c r="O63" s="180">
        <f t="shared" ca="1" si="11"/>
        <v>86.820119440176512</v>
      </c>
      <c r="P63" s="180">
        <f t="shared" ca="1" si="12"/>
        <v>5.7900079654298784</v>
      </c>
      <c r="Q63" s="180">
        <f t="shared" ca="1" si="13"/>
        <v>2.7900038382641386</v>
      </c>
      <c r="R63" s="181">
        <f t="shared" ca="1" si="14"/>
        <v>367.0805049999999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380.51260000000002</v>
      </c>
      <c r="H64" s="182">
        <f t="shared" ca="1" si="2"/>
        <v>367.08050500000002</v>
      </c>
      <c r="I64" s="183">
        <f t="shared" ca="1" si="5"/>
        <v>271.68</v>
      </c>
      <c r="J64" s="180">
        <f t="shared" ca="1" si="6"/>
        <v>86.82</v>
      </c>
      <c r="K64" s="180">
        <f t="shared" ca="1" si="7"/>
        <v>5.79</v>
      </c>
      <c r="L64" s="180">
        <f t="shared" ca="1" si="8"/>
        <v>2.79</v>
      </c>
      <c r="M64" s="181">
        <f t="shared" ca="1" si="9"/>
        <v>367.08000000000004</v>
      </c>
      <c r="N64" s="179">
        <f t="shared" ca="1" si="10"/>
        <v>271.68037375612943</v>
      </c>
      <c r="O64" s="180">
        <f t="shared" ca="1" si="11"/>
        <v>86.820119440176512</v>
      </c>
      <c r="P64" s="180">
        <f t="shared" ca="1" si="12"/>
        <v>5.7900079654298784</v>
      </c>
      <c r="Q64" s="180">
        <f t="shared" ca="1" si="13"/>
        <v>2.7900038382641386</v>
      </c>
      <c r="R64" s="181">
        <f t="shared" ca="1" si="14"/>
        <v>367.0805049999999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380.51260000000002</v>
      </c>
      <c r="H65" s="182">
        <f t="shared" ca="1" si="2"/>
        <v>367.08050500000002</v>
      </c>
      <c r="I65" s="183">
        <f t="shared" ca="1" si="5"/>
        <v>271.68</v>
      </c>
      <c r="J65" s="180">
        <f t="shared" ca="1" si="6"/>
        <v>86.82</v>
      </c>
      <c r="K65" s="180">
        <f t="shared" ca="1" si="7"/>
        <v>5.79</v>
      </c>
      <c r="L65" s="180">
        <f t="shared" ca="1" si="8"/>
        <v>2.79</v>
      </c>
      <c r="M65" s="181">
        <f t="shared" ca="1" si="9"/>
        <v>367.08000000000004</v>
      </c>
      <c r="N65" s="179">
        <f t="shared" ca="1" si="10"/>
        <v>271.68037375612943</v>
      </c>
      <c r="O65" s="180">
        <f t="shared" ca="1" si="11"/>
        <v>86.820119440176512</v>
      </c>
      <c r="P65" s="180">
        <f t="shared" ca="1" si="12"/>
        <v>5.7900079654298784</v>
      </c>
      <c r="Q65" s="180">
        <f t="shared" ca="1" si="13"/>
        <v>2.7900038382641386</v>
      </c>
      <c r="R65" s="181">
        <f t="shared" ca="1" si="14"/>
        <v>367.0805049999999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407.89260000000002</v>
      </c>
      <c r="H66" s="182">
        <f t="shared" ca="1" si="2"/>
        <v>393.49399099999999</v>
      </c>
      <c r="I66" s="183">
        <f t="shared" ca="1" si="5"/>
        <v>298.08999999999997</v>
      </c>
      <c r="J66" s="180">
        <f t="shared" ca="1" si="6"/>
        <v>86.82</v>
      </c>
      <c r="K66" s="180">
        <f t="shared" ca="1" si="7"/>
        <v>5.79</v>
      </c>
      <c r="L66" s="180">
        <f t="shared" ca="1" si="8"/>
        <v>2.79</v>
      </c>
      <c r="M66" s="181">
        <f t="shared" ca="1" si="9"/>
        <v>393.49</v>
      </c>
      <c r="N66" s="179">
        <f t="shared" ca="1" si="10"/>
        <v>298.09302339879025</v>
      </c>
      <c r="O66" s="180">
        <f t="shared" ca="1" si="11"/>
        <v>86.820880577956231</v>
      </c>
      <c r="P66" s="180">
        <f t="shared" ca="1" si="12"/>
        <v>5.7900587254822229</v>
      </c>
      <c r="Q66" s="180">
        <f t="shared" ca="1" si="13"/>
        <v>2.7900282977712267</v>
      </c>
      <c r="R66" s="181">
        <f t="shared" ca="1" si="14"/>
        <v>393.49399099999994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393.89260000000002</v>
      </c>
      <c r="H67" s="182">
        <f t="shared" ref="H67:H98" ca="1" si="17">INDIRECT("ISGS_Delhi_pp!" &amp; $V$3 &amp; X67)</f>
        <v>379.98819099999997</v>
      </c>
      <c r="I67" s="183">
        <f t="shared" ca="1" si="5"/>
        <v>284.58999999999997</v>
      </c>
      <c r="J67" s="180">
        <f t="shared" ca="1" si="6"/>
        <v>86.82</v>
      </c>
      <c r="K67" s="180">
        <f t="shared" ca="1" si="7"/>
        <v>5.79</v>
      </c>
      <c r="L67" s="180">
        <f t="shared" ca="1" si="8"/>
        <v>2.79</v>
      </c>
      <c r="M67" s="181">
        <f t="shared" ca="1" si="9"/>
        <v>379.99</v>
      </c>
      <c r="N67" s="179">
        <f t="shared" ca="1" si="10"/>
        <v>284.58864516616222</v>
      </c>
      <c r="O67" s="180">
        <f t="shared" ca="1" si="11"/>
        <v>86.819586680228412</v>
      </c>
      <c r="P67" s="180">
        <f t="shared" ca="1" si="12"/>
        <v>5.7899724358272584</v>
      </c>
      <c r="Q67" s="180">
        <f t="shared" ca="1" si="13"/>
        <v>2.7899867177820465</v>
      </c>
      <c r="R67" s="181">
        <f t="shared" ca="1" si="14"/>
        <v>379.98819099999997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421.89260000000002</v>
      </c>
      <c r="H68" s="182">
        <f t="shared" ca="1" si="17"/>
        <v>406.99979100000002</v>
      </c>
      <c r="I68" s="183">
        <f t="shared" ref="I68:I98" ca="1" si="20">INDIRECT("BRPL_EOD!" &amp; $V$3 &amp; X68)</f>
        <v>311.60000000000002</v>
      </c>
      <c r="J68" s="180">
        <f t="shared" ref="J68:J98" ca="1" si="21">INDIRECT("BYPL_EOD!" &amp; $V$3 &amp; X68)</f>
        <v>86.82</v>
      </c>
      <c r="K68" s="180">
        <f t="shared" ref="K68:K98" ca="1" si="22">INDIRECT("TPDDL_EOD!" &amp; $V$3 &amp; X68)</f>
        <v>5.79</v>
      </c>
      <c r="L68" s="180">
        <f t="shared" ref="L68:L98" ca="1" si="23">INDIRECT("NDMC_EOD!" &amp; $V$3 &amp; X68)</f>
        <v>2.79</v>
      </c>
      <c r="M68" s="181">
        <f t="shared" ref="M68:M98" ca="1" si="24">SUM(I68:L68)</f>
        <v>407.00000000000006</v>
      </c>
      <c r="N68" s="179">
        <f t="shared" ref="N68:N98" ca="1" si="25">INDIRECT("BRPL_ISGS_exbus!" &amp; $V$3 &amp; X68)</f>
        <v>311.59983998918921</v>
      </c>
      <c r="O68" s="180">
        <f t="shared" ref="O68:O98" ca="1" si="26">INDIRECT("BYPL_ISGS_exbus!" &amp; $V$3 &amp; X68)</f>
        <v>86.819955416756741</v>
      </c>
      <c r="P68" s="180">
        <f t="shared" ref="P68:P98" ca="1" si="27">INDIRECT("TPDDL_ISGS_exbus!" &amp; $V$3 &amp; X68)</f>
        <v>5.7899970267567564</v>
      </c>
      <c r="Q68" s="180">
        <f t="shared" ref="Q68:Q98" ca="1" si="28">INDIRECT("NDMC_ISGS_exbus!" &amp; $V$3 &amp; X68)</f>
        <v>2.7899985672972969</v>
      </c>
      <c r="R68" s="181">
        <f t="shared" ref="R68:R98" ca="1" si="29">SUM(N68:Q68)</f>
        <v>406.99979099999996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445.89260000000002</v>
      </c>
      <c r="H69" s="182">
        <f t="shared" ca="1" si="17"/>
        <v>430.15259099999997</v>
      </c>
      <c r="I69" s="183">
        <f t="shared" ca="1" si="20"/>
        <v>334.75</v>
      </c>
      <c r="J69" s="180">
        <f t="shared" ca="1" si="21"/>
        <v>86.82</v>
      </c>
      <c r="K69" s="180">
        <f t="shared" ca="1" si="22"/>
        <v>5.79</v>
      </c>
      <c r="L69" s="180">
        <f t="shared" ca="1" si="23"/>
        <v>2.79</v>
      </c>
      <c r="M69" s="181">
        <f t="shared" ca="1" si="24"/>
        <v>430.15000000000003</v>
      </c>
      <c r="N69" s="179">
        <f t="shared" ca="1" si="25"/>
        <v>334.75201635999065</v>
      </c>
      <c r="O69" s="180">
        <f t="shared" ca="1" si="26"/>
        <v>86.820522958549319</v>
      </c>
      <c r="P69" s="180">
        <f t="shared" ca="1" si="27"/>
        <v>5.7900348759502487</v>
      </c>
      <c r="Q69" s="180">
        <f t="shared" ca="1" si="28"/>
        <v>2.7900168055097057</v>
      </c>
      <c r="R69" s="181">
        <f t="shared" ca="1" si="29"/>
        <v>430.15259099999992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453.89260000000002</v>
      </c>
      <c r="H70" s="182">
        <f t="shared" ca="1" si="17"/>
        <v>437.87019099999998</v>
      </c>
      <c r="I70" s="183">
        <f t="shared" ca="1" si="20"/>
        <v>342.47</v>
      </c>
      <c r="J70" s="180">
        <f t="shared" ca="1" si="21"/>
        <v>86.82</v>
      </c>
      <c r="K70" s="180">
        <f t="shared" ca="1" si="22"/>
        <v>5.79</v>
      </c>
      <c r="L70" s="180">
        <f t="shared" ca="1" si="23"/>
        <v>2.79</v>
      </c>
      <c r="M70" s="181">
        <f t="shared" ca="1" si="24"/>
        <v>437.87000000000006</v>
      </c>
      <c r="N70" s="179">
        <f t="shared" ca="1" si="25"/>
        <v>342.47014938627899</v>
      </c>
      <c r="O70" s="180">
        <f t="shared" ca="1" si="26"/>
        <v>86.820037871103267</v>
      </c>
      <c r="P70" s="180">
        <f t="shared" ca="1" si="27"/>
        <v>5.790002525612624</v>
      </c>
      <c r="Q70" s="180">
        <f t="shared" ca="1" si="28"/>
        <v>2.7900012170050466</v>
      </c>
      <c r="R70" s="181">
        <f t="shared" ca="1" si="29"/>
        <v>437.87019099999998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472.89260000000002</v>
      </c>
      <c r="H71" s="182">
        <f t="shared" ca="1" si="17"/>
        <v>456.19949100000002</v>
      </c>
      <c r="I71" s="183">
        <f t="shared" ca="1" si="20"/>
        <v>360.8</v>
      </c>
      <c r="J71" s="180">
        <f t="shared" ca="1" si="21"/>
        <v>86.82</v>
      </c>
      <c r="K71" s="180">
        <f t="shared" ca="1" si="22"/>
        <v>5.79</v>
      </c>
      <c r="L71" s="180">
        <f t="shared" ca="1" si="23"/>
        <v>2.79</v>
      </c>
      <c r="M71" s="181">
        <f t="shared" ca="1" si="24"/>
        <v>456.20000000000005</v>
      </c>
      <c r="N71" s="179">
        <f t="shared" ca="1" si="25"/>
        <v>360.79959744147305</v>
      </c>
      <c r="O71" s="180">
        <f t="shared" ca="1" si="26"/>
        <v>86.819903131565098</v>
      </c>
      <c r="P71" s="180">
        <f t="shared" ca="1" si="27"/>
        <v>5.7899935398728628</v>
      </c>
      <c r="Q71" s="180">
        <f t="shared" ca="1" si="28"/>
        <v>2.789996887088996</v>
      </c>
      <c r="R71" s="181">
        <f t="shared" ca="1" si="29"/>
        <v>456.19949100000002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504.89260000000002</v>
      </c>
      <c r="H72" s="182">
        <f t="shared" ca="1" si="17"/>
        <v>487.06989099999998</v>
      </c>
      <c r="I72" s="183">
        <f t="shared" ca="1" si="20"/>
        <v>391.67</v>
      </c>
      <c r="J72" s="180">
        <f t="shared" ca="1" si="21"/>
        <v>86.82</v>
      </c>
      <c r="K72" s="180">
        <f t="shared" ca="1" si="22"/>
        <v>5.79</v>
      </c>
      <c r="L72" s="180">
        <f t="shared" ca="1" si="23"/>
        <v>2.79</v>
      </c>
      <c r="M72" s="181">
        <f t="shared" ca="1" si="24"/>
        <v>487.07000000000005</v>
      </c>
      <c r="N72" s="179">
        <f t="shared" ca="1" si="25"/>
        <v>391.66991234929264</v>
      </c>
      <c r="O72" s="180">
        <f t="shared" ca="1" si="26"/>
        <v>86.819980570800894</v>
      </c>
      <c r="P72" s="180">
        <f t="shared" ca="1" si="27"/>
        <v>5.7899987042724854</v>
      </c>
      <c r="Q72" s="180">
        <f t="shared" ca="1" si="28"/>
        <v>2.7899993756338923</v>
      </c>
      <c r="R72" s="181">
        <f t="shared" ca="1" si="29"/>
        <v>487.06989099999993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515.89260000000002</v>
      </c>
      <c r="H73" s="182">
        <f t="shared" ca="1" si="17"/>
        <v>497.68159100000003</v>
      </c>
      <c r="I73" s="183">
        <f t="shared" ca="1" si="20"/>
        <v>402.28</v>
      </c>
      <c r="J73" s="180">
        <f t="shared" ca="1" si="21"/>
        <v>86.82</v>
      </c>
      <c r="K73" s="180">
        <f t="shared" ca="1" si="22"/>
        <v>5.79</v>
      </c>
      <c r="L73" s="180">
        <f t="shared" ca="1" si="23"/>
        <v>2.79</v>
      </c>
      <c r="M73" s="181">
        <f t="shared" ca="1" si="24"/>
        <v>497.68</v>
      </c>
      <c r="N73" s="179">
        <f t="shared" ca="1" si="25"/>
        <v>402.28128602210256</v>
      </c>
      <c r="O73" s="180">
        <f t="shared" ca="1" si="26"/>
        <v>86.820277549067669</v>
      </c>
      <c r="P73" s="180">
        <f t="shared" ca="1" si="27"/>
        <v>5.7900185096648453</v>
      </c>
      <c r="Q73" s="180">
        <f t="shared" ca="1" si="28"/>
        <v>2.7900089191649253</v>
      </c>
      <c r="R73" s="181">
        <f t="shared" ca="1" si="29"/>
        <v>497.68159099999997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512.89260000000002</v>
      </c>
      <c r="H74" s="182">
        <f t="shared" ca="1" si="17"/>
        <v>494.78749099999999</v>
      </c>
      <c r="I74" s="183">
        <f t="shared" ca="1" si="20"/>
        <v>399.39</v>
      </c>
      <c r="J74" s="180">
        <f t="shared" ca="1" si="21"/>
        <v>86.82</v>
      </c>
      <c r="K74" s="180">
        <f t="shared" ca="1" si="22"/>
        <v>5.79</v>
      </c>
      <c r="L74" s="180">
        <f t="shared" ca="1" si="23"/>
        <v>2.79</v>
      </c>
      <c r="M74" s="181">
        <f t="shared" ca="1" si="24"/>
        <v>494.79</v>
      </c>
      <c r="N74" s="179">
        <f t="shared" ca="1" si="25"/>
        <v>399.38797475795786</v>
      </c>
      <c r="O74" s="180">
        <f t="shared" ca="1" si="26"/>
        <v>86.819559749833246</v>
      </c>
      <c r="P74" s="180">
        <f t="shared" ca="1" si="27"/>
        <v>5.7899706398472075</v>
      </c>
      <c r="Q74" s="180">
        <f t="shared" ca="1" si="28"/>
        <v>2.7899858523616077</v>
      </c>
      <c r="R74" s="181">
        <f t="shared" ca="1" si="29"/>
        <v>494.78749099999993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505.89260000000002</v>
      </c>
      <c r="H75" s="182">
        <f t="shared" ca="1" si="17"/>
        <v>488.03459099999998</v>
      </c>
      <c r="I75" s="183">
        <f t="shared" ca="1" si="20"/>
        <v>392.63</v>
      </c>
      <c r="J75" s="180">
        <f t="shared" ca="1" si="21"/>
        <v>86.82</v>
      </c>
      <c r="K75" s="180">
        <f t="shared" ca="1" si="22"/>
        <v>5.79</v>
      </c>
      <c r="L75" s="180">
        <f t="shared" ca="1" si="23"/>
        <v>2.79</v>
      </c>
      <c r="M75" s="181">
        <f t="shared" ca="1" si="24"/>
        <v>488.03000000000003</v>
      </c>
      <c r="N75" s="179">
        <f t="shared" ca="1" si="25"/>
        <v>392.63369355230208</v>
      </c>
      <c r="O75" s="180">
        <f t="shared" ca="1" si="26"/>
        <v>86.820816733848318</v>
      </c>
      <c r="P75" s="180">
        <f t="shared" ca="1" si="27"/>
        <v>5.7900544677376384</v>
      </c>
      <c r="Q75" s="180">
        <f t="shared" ca="1" si="28"/>
        <v>2.790026246111919</v>
      </c>
      <c r="R75" s="181">
        <f t="shared" ca="1" si="29"/>
        <v>488.03459099999992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454.89260000000002</v>
      </c>
      <c r="H76" s="182">
        <f t="shared" ca="1" si="17"/>
        <v>438.83489100000003</v>
      </c>
      <c r="I76" s="183">
        <f t="shared" ca="1" si="20"/>
        <v>343.43</v>
      </c>
      <c r="J76" s="180">
        <f t="shared" ca="1" si="21"/>
        <v>86.82</v>
      </c>
      <c r="K76" s="180">
        <f t="shared" ca="1" si="22"/>
        <v>5.79</v>
      </c>
      <c r="L76" s="180">
        <f t="shared" ca="1" si="23"/>
        <v>2.79</v>
      </c>
      <c r="M76" s="181">
        <f t="shared" ca="1" si="24"/>
        <v>438.83000000000004</v>
      </c>
      <c r="N76" s="179">
        <f t="shared" ca="1" si="25"/>
        <v>343.43382771490099</v>
      </c>
      <c r="O76" s="180">
        <f t="shared" ca="1" si="26"/>
        <v>86.820967656313371</v>
      </c>
      <c r="P76" s="180">
        <f t="shared" ca="1" si="27"/>
        <v>5.790064532711984</v>
      </c>
      <c r="Q76" s="180">
        <f t="shared" ca="1" si="28"/>
        <v>2.7900310960736503</v>
      </c>
      <c r="R76" s="181">
        <f t="shared" ca="1" si="29"/>
        <v>438.83489100000003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473.89894199999998</v>
      </c>
      <c r="H77" s="182">
        <f t="shared" ca="1" si="17"/>
        <v>457.17030899999997</v>
      </c>
      <c r="I77" s="183">
        <f t="shared" ca="1" si="20"/>
        <v>361.77</v>
      </c>
      <c r="J77" s="180">
        <f t="shared" ca="1" si="21"/>
        <v>86.82</v>
      </c>
      <c r="K77" s="180">
        <f t="shared" ca="1" si="22"/>
        <v>5.79</v>
      </c>
      <c r="L77" s="180">
        <f t="shared" ca="1" si="23"/>
        <v>2.79</v>
      </c>
      <c r="M77" s="181">
        <f t="shared" ca="1" si="24"/>
        <v>457.17</v>
      </c>
      <c r="N77" s="179">
        <f t="shared" ca="1" si="25"/>
        <v>361.77024451939099</v>
      </c>
      <c r="O77" s="180">
        <f t="shared" ca="1" si="26"/>
        <v>86.82005868140952</v>
      </c>
      <c r="P77" s="180">
        <f t="shared" ca="1" si="27"/>
        <v>5.7900039134457639</v>
      </c>
      <c r="Q77" s="180">
        <f t="shared" ca="1" si="28"/>
        <v>2.7900018857536582</v>
      </c>
      <c r="R77" s="181">
        <f t="shared" ca="1" si="29"/>
        <v>457.17030899999997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457.50259999999997</v>
      </c>
      <c r="H78" s="182">
        <f t="shared" ca="1" si="17"/>
        <v>441.35275799999999</v>
      </c>
      <c r="I78" s="183">
        <f t="shared" ca="1" si="20"/>
        <v>345.95</v>
      </c>
      <c r="J78" s="180">
        <f t="shared" ca="1" si="21"/>
        <v>86.82</v>
      </c>
      <c r="K78" s="180">
        <f t="shared" ca="1" si="22"/>
        <v>5.79</v>
      </c>
      <c r="L78" s="180">
        <f t="shared" ca="1" si="23"/>
        <v>2.79</v>
      </c>
      <c r="M78" s="181">
        <f t="shared" ca="1" si="24"/>
        <v>441.35</v>
      </c>
      <c r="N78" s="179">
        <f t="shared" ca="1" si="25"/>
        <v>345.9521618445678</v>
      </c>
      <c r="O78" s="180">
        <f t="shared" ca="1" si="26"/>
        <v>86.820542538937346</v>
      </c>
      <c r="P78" s="180">
        <f t="shared" ca="1" si="27"/>
        <v>5.7900361817605068</v>
      </c>
      <c r="Q78" s="180">
        <f t="shared" ca="1" si="28"/>
        <v>2.7900174347343376</v>
      </c>
      <c r="R78" s="181">
        <f t="shared" ca="1" si="29"/>
        <v>441.35275799999999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445.83260000000001</v>
      </c>
      <c r="H79" s="182">
        <f t="shared" ca="1" si="17"/>
        <v>430.09470900000002</v>
      </c>
      <c r="I79" s="183">
        <f t="shared" ca="1" si="20"/>
        <v>334.69</v>
      </c>
      <c r="J79" s="180">
        <f t="shared" ca="1" si="21"/>
        <v>86.82</v>
      </c>
      <c r="K79" s="180">
        <f t="shared" ca="1" si="22"/>
        <v>5.79</v>
      </c>
      <c r="L79" s="180">
        <f t="shared" ca="1" si="23"/>
        <v>2.79</v>
      </c>
      <c r="M79" s="181">
        <f t="shared" ca="1" si="24"/>
        <v>430.09000000000003</v>
      </c>
      <c r="N79" s="179">
        <f t="shared" ca="1" si="25"/>
        <v>334.69366447769073</v>
      </c>
      <c r="O79" s="180">
        <f t="shared" ca="1" si="26"/>
        <v>86.820950580994662</v>
      </c>
      <c r="P79" s="180">
        <f t="shared" ca="1" si="27"/>
        <v>5.7900633939640542</v>
      </c>
      <c r="Q79" s="180">
        <f t="shared" ca="1" si="28"/>
        <v>2.7900305473505544</v>
      </c>
      <c r="R79" s="181">
        <f t="shared" ca="1" si="29"/>
        <v>430.09470900000002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478.73259999999999</v>
      </c>
      <c r="H80" s="182">
        <f t="shared" ca="1" si="17"/>
        <v>461.83333900000002</v>
      </c>
      <c r="I80" s="183">
        <f t="shared" ca="1" si="20"/>
        <v>366.43</v>
      </c>
      <c r="J80" s="180">
        <f t="shared" ca="1" si="21"/>
        <v>86.82</v>
      </c>
      <c r="K80" s="180">
        <f t="shared" ca="1" si="22"/>
        <v>5.79</v>
      </c>
      <c r="L80" s="180">
        <f t="shared" ca="1" si="23"/>
        <v>2.79</v>
      </c>
      <c r="M80" s="181">
        <f t="shared" ca="1" si="24"/>
        <v>461.83000000000004</v>
      </c>
      <c r="N80" s="179">
        <f t="shared" ca="1" si="25"/>
        <v>366.43264926438297</v>
      </c>
      <c r="O80" s="180">
        <f t="shared" ca="1" si="26"/>
        <v>86.820627702791057</v>
      </c>
      <c r="P80" s="180">
        <f t="shared" ca="1" si="27"/>
        <v>5.7900418613126039</v>
      </c>
      <c r="Q80" s="180">
        <f t="shared" ca="1" si="28"/>
        <v>2.7900201715133273</v>
      </c>
      <c r="R80" s="181">
        <f t="shared" ca="1" si="29"/>
        <v>461.83333899999997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415.28337199999999</v>
      </c>
      <c r="H81" s="182">
        <f t="shared" ca="1" si="17"/>
        <v>400.62386900000001</v>
      </c>
      <c r="I81" s="183">
        <f t="shared" ca="1" si="20"/>
        <v>300</v>
      </c>
      <c r="J81" s="180">
        <f t="shared" ca="1" si="21"/>
        <v>91.73</v>
      </c>
      <c r="K81" s="180">
        <f t="shared" ca="1" si="22"/>
        <v>6</v>
      </c>
      <c r="L81" s="180">
        <f t="shared" ca="1" si="23"/>
        <v>2.89</v>
      </c>
      <c r="M81" s="181">
        <f t="shared" ca="1" si="24"/>
        <v>400.62</v>
      </c>
      <c r="N81" s="179">
        <f t="shared" ca="1" si="25"/>
        <v>300.00289725924819</v>
      </c>
      <c r="O81" s="180">
        <f t="shared" ca="1" si="26"/>
        <v>91.730885885302783</v>
      </c>
      <c r="P81" s="180">
        <f t="shared" ca="1" si="27"/>
        <v>6.0000579451849632</v>
      </c>
      <c r="Q81" s="180">
        <f t="shared" ca="1" si="28"/>
        <v>2.8900279102640907</v>
      </c>
      <c r="R81" s="181">
        <f t="shared" ca="1" si="29"/>
        <v>400.62386900000001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398.89260000000002</v>
      </c>
      <c r="H82" s="182">
        <f t="shared" ca="1" si="17"/>
        <v>384.811691</v>
      </c>
      <c r="I82" s="183">
        <f t="shared" ca="1" si="20"/>
        <v>289.41000000000003</v>
      </c>
      <c r="J82" s="180">
        <f t="shared" ca="1" si="21"/>
        <v>86.82</v>
      </c>
      <c r="K82" s="180">
        <f t="shared" ca="1" si="22"/>
        <v>5.79</v>
      </c>
      <c r="L82" s="180">
        <f t="shared" ca="1" si="23"/>
        <v>2.79</v>
      </c>
      <c r="M82" s="181">
        <f t="shared" ca="1" si="24"/>
        <v>384.81000000000006</v>
      </c>
      <c r="N82" s="179">
        <f t="shared" ca="1" si="25"/>
        <v>289.41127177648707</v>
      </c>
      <c r="O82" s="180">
        <f t="shared" ca="1" si="26"/>
        <v>86.820381519762975</v>
      </c>
      <c r="P82" s="180">
        <f t="shared" ca="1" si="27"/>
        <v>5.7900254434396183</v>
      </c>
      <c r="Q82" s="180">
        <f t="shared" ca="1" si="28"/>
        <v>2.7900122603102826</v>
      </c>
      <c r="R82" s="181">
        <f t="shared" ca="1" si="29"/>
        <v>384.81169099999994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398.89260000000002</v>
      </c>
      <c r="H83" s="182">
        <f t="shared" ca="1" si="17"/>
        <v>384.811691</v>
      </c>
      <c r="I83" s="183">
        <f t="shared" ca="1" si="20"/>
        <v>289.41000000000003</v>
      </c>
      <c r="J83" s="180">
        <f t="shared" ca="1" si="21"/>
        <v>86.82</v>
      </c>
      <c r="K83" s="180">
        <f t="shared" ca="1" si="22"/>
        <v>5.79</v>
      </c>
      <c r="L83" s="180">
        <f t="shared" ca="1" si="23"/>
        <v>2.79</v>
      </c>
      <c r="M83" s="181">
        <f t="shared" ca="1" si="24"/>
        <v>384.81000000000006</v>
      </c>
      <c r="N83" s="179">
        <f t="shared" ca="1" si="25"/>
        <v>289.41127177648707</v>
      </c>
      <c r="O83" s="180">
        <f t="shared" ca="1" si="26"/>
        <v>86.820381519762975</v>
      </c>
      <c r="P83" s="180">
        <f t="shared" ca="1" si="27"/>
        <v>5.7900254434396183</v>
      </c>
      <c r="Q83" s="180">
        <f t="shared" ca="1" si="28"/>
        <v>2.7900122603102826</v>
      </c>
      <c r="R83" s="181">
        <f t="shared" ca="1" si="29"/>
        <v>384.81169099999994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398.89260000000002</v>
      </c>
      <c r="H84" s="182">
        <f t="shared" ca="1" si="17"/>
        <v>384.811691</v>
      </c>
      <c r="I84" s="183">
        <f t="shared" ca="1" si="20"/>
        <v>289.41000000000003</v>
      </c>
      <c r="J84" s="180">
        <f t="shared" ca="1" si="21"/>
        <v>86.82</v>
      </c>
      <c r="K84" s="180">
        <f t="shared" ca="1" si="22"/>
        <v>5.79</v>
      </c>
      <c r="L84" s="180">
        <f t="shared" ca="1" si="23"/>
        <v>2.79</v>
      </c>
      <c r="M84" s="181">
        <f t="shared" ca="1" si="24"/>
        <v>384.81000000000006</v>
      </c>
      <c r="N84" s="179">
        <f t="shared" ca="1" si="25"/>
        <v>289.41127177648707</v>
      </c>
      <c r="O84" s="180">
        <f t="shared" ca="1" si="26"/>
        <v>86.820381519762975</v>
      </c>
      <c r="P84" s="180">
        <f t="shared" ca="1" si="27"/>
        <v>5.7900254434396183</v>
      </c>
      <c r="Q84" s="180">
        <f t="shared" ca="1" si="28"/>
        <v>2.7900122603102826</v>
      </c>
      <c r="R84" s="181">
        <f t="shared" ca="1" si="29"/>
        <v>384.81169099999994</v>
      </c>
      <c r="W84" s="46"/>
      <c r="X84" s="46">
        <v>84</v>
      </c>
    </row>
    <row r="85" spans="1:24">
      <c r="A85" s="61" t="s">
        <v>127</v>
      </c>
      <c r="B85" s="174">
        <f t="shared" ca="1" si="18"/>
        <v>688.41594699999996</v>
      </c>
      <c r="C85" s="179">
        <f t="shared" ca="1" si="19"/>
        <v>512.05358098259171</v>
      </c>
      <c r="D85" s="180">
        <f t="shared" ca="1" si="19"/>
        <v>164.08620986082809</v>
      </c>
      <c r="E85" s="180">
        <f t="shared" ca="1" si="19"/>
        <v>9.354894195145004</v>
      </c>
      <c r="F85" s="181">
        <f t="shared" ca="1" si="19"/>
        <v>2.9212619614353348</v>
      </c>
      <c r="G85" s="182">
        <f t="shared" ca="1" si="16"/>
        <v>398.89139999999998</v>
      </c>
      <c r="H85" s="182">
        <f t="shared" ca="1" si="17"/>
        <v>384.81053400000002</v>
      </c>
      <c r="I85" s="183">
        <f t="shared" ca="1" si="20"/>
        <v>289.41000000000003</v>
      </c>
      <c r="J85" s="180">
        <f t="shared" ca="1" si="21"/>
        <v>86.82</v>
      </c>
      <c r="K85" s="180">
        <f t="shared" ca="1" si="22"/>
        <v>5.79</v>
      </c>
      <c r="L85" s="180">
        <f t="shared" ca="1" si="23"/>
        <v>2.79</v>
      </c>
      <c r="M85" s="181">
        <f t="shared" ca="1" si="24"/>
        <v>384.81000000000006</v>
      </c>
      <c r="N85" s="179">
        <f t="shared" ca="1" si="25"/>
        <v>289.41040161362747</v>
      </c>
      <c r="O85" s="180">
        <f t="shared" ca="1" si="26"/>
        <v>86.820120479925137</v>
      </c>
      <c r="P85" s="180">
        <f t="shared" ca="1" si="27"/>
        <v>5.7900080347704055</v>
      </c>
      <c r="Q85" s="180">
        <f t="shared" ca="1" si="28"/>
        <v>2.7900038716769311</v>
      </c>
      <c r="R85" s="181">
        <f t="shared" ca="1" si="29"/>
        <v>384.81053399999996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688.41594699999996</v>
      </c>
      <c r="C86" s="179">
        <f t="shared" ca="1" si="19"/>
        <v>512.05358098259171</v>
      </c>
      <c r="D86" s="180">
        <f t="shared" ca="1" si="19"/>
        <v>164.08620986082809</v>
      </c>
      <c r="E86" s="180">
        <f t="shared" ca="1" si="19"/>
        <v>9.354894195145004</v>
      </c>
      <c r="F86" s="181">
        <f t="shared" ca="1" si="19"/>
        <v>2.9212619614353348</v>
      </c>
      <c r="G86" s="182">
        <f t="shared" ca="1" si="16"/>
        <v>398.89139999999998</v>
      </c>
      <c r="H86" s="182">
        <f t="shared" ca="1" si="17"/>
        <v>384.81053400000002</v>
      </c>
      <c r="I86" s="183">
        <f t="shared" ca="1" si="20"/>
        <v>289.41000000000003</v>
      </c>
      <c r="J86" s="180">
        <f t="shared" ca="1" si="21"/>
        <v>86.82</v>
      </c>
      <c r="K86" s="180">
        <f t="shared" ca="1" si="22"/>
        <v>5.79</v>
      </c>
      <c r="L86" s="180">
        <f t="shared" ca="1" si="23"/>
        <v>2.79</v>
      </c>
      <c r="M86" s="181">
        <f t="shared" ca="1" si="24"/>
        <v>384.81000000000006</v>
      </c>
      <c r="N86" s="179">
        <f t="shared" ca="1" si="25"/>
        <v>289.41040161362747</v>
      </c>
      <c r="O86" s="180">
        <f t="shared" ca="1" si="26"/>
        <v>86.820120479925137</v>
      </c>
      <c r="P86" s="180">
        <f t="shared" ca="1" si="27"/>
        <v>5.7900080347704055</v>
      </c>
      <c r="Q86" s="180">
        <f t="shared" ca="1" si="28"/>
        <v>2.7900038716769311</v>
      </c>
      <c r="R86" s="181">
        <f t="shared" ca="1" si="29"/>
        <v>384.81053399999996</v>
      </c>
      <c r="W86" s="46"/>
      <c r="X86" s="46">
        <v>86</v>
      </c>
    </row>
    <row r="87" spans="1:24">
      <c r="A87" s="61" t="s">
        <v>129</v>
      </c>
      <c r="B87" s="174">
        <f t="shared" ca="1" si="18"/>
        <v>688.41594699999996</v>
      </c>
      <c r="C87" s="179">
        <f t="shared" ca="1" si="19"/>
        <v>512.05358098259171</v>
      </c>
      <c r="D87" s="180">
        <f t="shared" ca="1" si="19"/>
        <v>164.08620986082809</v>
      </c>
      <c r="E87" s="180">
        <f t="shared" ca="1" si="19"/>
        <v>9.354894195145004</v>
      </c>
      <c r="F87" s="181">
        <f t="shared" ca="1" si="19"/>
        <v>2.9212619614353348</v>
      </c>
      <c r="G87" s="182">
        <f t="shared" ca="1" si="16"/>
        <v>469.89139999999998</v>
      </c>
      <c r="H87" s="182">
        <f t="shared" ca="1" si="17"/>
        <v>453.30423400000001</v>
      </c>
      <c r="I87" s="183">
        <f t="shared" ca="1" si="20"/>
        <v>356.94</v>
      </c>
      <c r="J87" s="180">
        <f t="shared" ca="1" si="21"/>
        <v>87.79</v>
      </c>
      <c r="K87" s="180">
        <f t="shared" ca="1" si="22"/>
        <v>5.79</v>
      </c>
      <c r="L87" s="180">
        <f t="shared" ca="1" si="23"/>
        <v>2.79</v>
      </c>
      <c r="M87" s="181">
        <f t="shared" ca="1" si="24"/>
        <v>453.31000000000006</v>
      </c>
      <c r="N87" s="179">
        <f t="shared" ca="1" si="25"/>
        <v>356.93545980446049</v>
      </c>
      <c r="O87" s="180">
        <f t="shared" ca="1" si="26"/>
        <v>87.788883331186156</v>
      </c>
      <c r="P87" s="180">
        <f t="shared" ca="1" si="27"/>
        <v>5.7899263525181439</v>
      </c>
      <c r="Q87" s="180">
        <f t="shared" ca="1" si="28"/>
        <v>2.7899645118351679</v>
      </c>
      <c r="R87" s="181">
        <f t="shared" ca="1" si="29"/>
        <v>453.30423400000001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688.41594699999996</v>
      </c>
      <c r="C88" s="179">
        <f t="shared" ca="1" si="19"/>
        <v>512.05358098259171</v>
      </c>
      <c r="D88" s="180">
        <f t="shared" ca="1" si="19"/>
        <v>164.08620986082809</v>
      </c>
      <c r="E88" s="180">
        <f t="shared" ca="1" si="19"/>
        <v>9.354894195145004</v>
      </c>
      <c r="F88" s="181">
        <f t="shared" ca="1" si="19"/>
        <v>2.9212619614353348</v>
      </c>
      <c r="G88" s="182">
        <f t="shared" ca="1" si="16"/>
        <v>549.89139999999998</v>
      </c>
      <c r="H88" s="182">
        <f t="shared" ca="1" si="17"/>
        <v>530.480234</v>
      </c>
      <c r="I88" s="183">
        <f t="shared" ca="1" si="20"/>
        <v>434.12</v>
      </c>
      <c r="J88" s="180">
        <f t="shared" ca="1" si="21"/>
        <v>87.79</v>
      </c>
      <c r="K88" s="180">
        <f t="shared" ca="1" si="22"/>
        <v>5.79</v>
      </c>
      <c r="L88" s="180">
        <f t="shared" ca="1" si="23"/>
        <v>2.79</v>
      </c>
      <c r="M88" s="181">
        <f t="shared" ca="1" si="24"/>
        <v>530.4899999999999</v>
      </c>
      <c r="N88" s="179">
        <f t="shared" ca="1" si="25"/>
        <v>434.11200811340467</v>
      </c>
      <c r="O88" s="180">
        <f t="shared" ca="1" si="26"/>
        <v>87.788383839205281</v>
      </c>
      <c r="P88" s="180">
        <f t="shared" ca="1" si="27"/>
        <v>5.7898934096024446</v>
      </c>
      <c r="Q88" s="180">
        <f t="shared" ca="1" si="28"/>
        <v>2.7899486377877061</v>
      </c>
      <c r="R88" s="181">
        <f t="shared" ca="1" si="29"/>
        <v>530.48023400000011</v>
      </c>
      <c r="W88" s="46"/>
      <c r="X88" s="46">
        <v>88</v>
      </c>
    </row>
    <row r="89" spans="1:24">
      <c r="A89" s="61" t="s">
        <v>131</v>
      </c>
      <c r="B89" s="174">
        <f t="shared" ca="1" si="18"/>
        <v>688.41594699999996</v>
      </c>
      <c r="C89" s="179">
        <f t="shared" ca="1" si="19"/>
        <v>512.05358098259171</v>
      </c>
      <c r="D89" s="180">
        <f t="shared" ca="1" si="19"/>
        <v>164.08620986082809</v>
      </c>
      <c r="E89" s="180">
        <f t="shared" ca="1" si="19"/>
        <v>9.354894195145004</v>
      </c>
      <c r="F89" s="181">
        <f t="shared" ca="1" si="19"/>
        <v>2.9212619614353348</v>
      </c>
      <c r="G89" s="182">
        <f t="shared" ca="1" si="16"/>
        <v>611.93820000000005</v>
      </c>
      <c r="H89" s="182">
        <f t="shared" ca="1" si="17"/>
        <v>590.33678199999997</v>
      </c>
      <c r="I89" s="183">
        <f t="shared" ca="1" si="20"/>
        <v>493.98</v>
      </c>
      <c r="J89" s="180">
        <f t="shared" ca="1" si="21"/>
        <v>87.79</v>
      </c>
      <c r="K89" s="180">
        <f t="shared" ca="1" si="22"/>
        <v>5.79</v>
      </c>
      <c r="L89" s="180">
        <f t="shared" ca="1" si="23"/>
        <v>2.79</v>
      </c>
      <c r="M89" s="181">
        <f t="shared" ca="1" si="24"/>
        <v>590.34999999999991</v>
      </c>
      <c r="N89" s="179">
        <f t="shared" ca="1" si="25"/>
        <v>493.96893973466592</v>
      </c>
      <c r="O89" s="180">
        <f t="shared" ca="1" si="26"/>
        <v>87.788034372457034</v>
      </c>
      <c r="P89" s="180">
        <f t="shared" ca="1" si="27"/>
        <v>5.7898703612772087</v>
      </c>
      <c r="Q89" s="180">
        <f t="shared" ca="1" si="28"/>
        <v>2.7899375315998989</v>
      </c>
      <c r="R89" s="181">
        <f t="shared" ca="1" si="29"/>
        <v>590.33678199999997</v>
      </c>
      <c r="W89" s="46"/>
      <c r="X89" s="46">
        <v>89</v>
      </c>
    </row>
    <row r="90" spans="1:24">
      <c r="A90" s="61" t="s">
        <v>132</v>
      </c>
      <c r="B90" s="174">
        <f t="shared" ca="1" si="18"/>
        <v>688.41594699999996</v>
      </c>
      <c r="C90" s="179">
        <f t="shared" ca="1" si="19"/>
        <v>512.05358098259171</v>
      </c>
      <c r="D90" s="180">
        <f t="shared" ca="1" si="19"/>
        <v>164.08620986082809</v>
      </c>
      <c r="E90" s="180">
        <f t="shared" ca="1" si="19"/>
        <v>9.354894195145004</v>
      </c>
      <c r="F90" s="181">
        <f t="shared" ca="1" si="19"/>
        <v>2.9212619614353348</v>
      </c>
      <c r="G90" s="182">
        <f t="shared" ca="1" si="16"/>
        <v>611.93820000000005</v>
      </c>
      <c r="H90" s="182">
        <f t="shared" ca="1" si="17"/>
        <v>590.33678199999997</v>
      </c>
      <c r="I90" s="183">
        <f t="shared" ca="1" si="20"/>
        <v>493.98</v>
      </c>
      <c r="J90" s="180">
        <f t="shared" ca="1" si="21"/>
        <v>87.79</v>
      </c>
      <c r="K90" s="180">
        <f t="shared" ca="1" si="22"/>
        <v>5.79</v>
      </c>
      <c r="L90" s="180">
        <f t="shared" ca="1" si="23"/>
        <v>2.79</v>
      </c>
      <c r="M90" s="181">
        <f t="shared" ca="1" si="24"/>
        <v>590.34999999999991</v>
      </c>
      <c r="N90" s="179">
        <f t="shared" ca="1" si="25"/>
        <v>493.96893973466592</v>
      </c>
      <c r="O90" s="180">
        <f t="shared" ca="1" si="26"/>
        <v>87.788034372457034</v>
      </c>
      <c r="P90" s="180">
        <f t="shared" ca="1" si="27"/>
        <v>5.7898703612772087</v>
      </c>
      <c r="Q90" s="180">
        <f t="shared" ca="1" si="28"/>
        <v>2.7899375315998989</v>
      </c>
      <c r="R90" s="181">
        <f t="shared" ca="1" si="29"/>
        <v>590.33678199999997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549.89139999999998</v>
      </c>
      <c r="H91" s="182">
        <f t="shared" ca="1" si="17"/>
        <v>530.480234</v>
      </c>
      <c r="I91" s="183">
        <f t="shared" ca="1" si="20"/>
        <v>434.12</v>
      </c>
      <c r="J91" s="180">
        <f t="shared" ca="1" si="21"/>
        <v>87.79</v>
      </c>
      <c r="K91" s="180">
        <f t="shared" ca="1" si="22"/>
        <v>5.79</v>
      </c>
      <c r="L91" s="180">
        <f t="shared" ca="1" si="23"/>
        <v>2.79</v>
      </c>
      <c r="M91" s="181">
        <f t="shared" ca="1" si="24"/>
        <v>530.4899999999999</v>
      </c>
      <c r="N91" s="179">
        <f t="shared" ca="1" si="25"/>
        <v>434.11200811340467</v>
      </c>
      <c r="O91" s="180">
        <f t="shared" ca="1" si="26"/>
        <v>87.788383839205281</v>
      </c>
      <c r="P91" s="180">
        <f t="shared" ca="1" si="27"/>
        <v>5.7898934096024446</v>
      </c>
      <c r="Q91" s="180">
        <f t="shared" ca="1" si="28"/>
        <v>2.7899486377877061</v>
      </c>
      <c r="R91" s="181">
        <f t="shared" ca="1" si="29"/>
        <v>530.48023400000011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499.89139999999998</v>
      </c>
      <c r="H92" s="182">
        <f t="shared" ca="1" si="17"/>
        <v>482.24523399999998</v>
      </c>
      <c r="I92" s="183">
        <f t="shared" ca="1" si="20"/>
        <v>385.88</v>
      </c>
      <c r="J92" s="180">
        <f t="shared" ca="1" si="21"/>
        <v>87.79</v>
      </c>
      <c r="K92" s="180">
        <f t="shared" ca="1" si="22"/>
        <v>5.79</v>
      </c>
      <c r="L92" s="180">
        <f t="shared" ca="1" si="23"/>
        <v>2.79</v>
      </c>
      <c r="M92" s="181">
        <f t="shared" ca="1" si="24"/>
        <v>482.25000000000006</v>
      </c>
      <c r="N92" s="179">
        <f t="shared" ca="1" si="25"/>
        <v>385.87618640937268</v>
      </c>
      <c r="O92" s="180">
        <f t="shared" ca="1" si="26"/>
        <v>87.789132385401757</v>
      </c>
      <c r="P92" s="180">
        <f t="shared" ca="1" si="27"/>
        <v>5.7899427783514765</v>
      </c>
      <c r="Q92" s="180">
        <f t="shared" ca="1" si="28"/>
        <v>2.7899724268740278</v>
      </c>
      <c r="R92" s="181">
        <f t="shared" ca="1" si="29"/>
        <v>482.24523399999993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483.01069999999999</v>
      </c>
      <c r="H93" s="182">
        <f t="shared" ca="1" si="17"/>
        <v>465.96042199999999</v>
      </c>
      <c r="I93" s="183">
        <f t="shared" ca="1" si="20"/>
        <v>299.06</v>
      </c>
      <c r="J93" s="180">
        <f t="shared" ca="1" si="21"/>
        <v>158.33000000000001</v>
      </c>
      <c r="K93" s="180">
        <f t="shared" ca="1" si="22"/>
        <v>5.79</v>
      </c>
      <c r="L93" s="180">
        <f t="shared" ca="1" si="23"/>
        <v>2.79</v>
      </c>
      <c r="M93" s="181">
        <f t="shared" ca="1" si="24"/>
        <v>465.97</v>
      </c>
      <c r="N93" s="179">
        <f t="shared" ca="1" si="25"/>
        <v>299.053852830268</v>
      </c>
      <c r="O93" s="180">
        <f t="shared" ca="1" si="26"/>
        <v>158.32674553138614</v>
      </c>
      <c r="P93" s="180">
        <f t="shared" ca="1" si="27"/>
        <v>5.7898809867158825</v>
      </c>
      <c r="Q93" s="180">
        <f t="shared" ca="1" si="28"/>
        <v>2.789942651629933</v>
      </c>
      <c r="R93" s="181">
        <f t="shared" ca="1" si="29"/>
        <v>465.96042199999999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453.01069999999999</v>
      </c>
      <c r="H94" s="182">
        <f t="shared" ca="1" si="17"/>
        <v>437.01942200000002</v>
      </c>
      <c r="I94" s="183">
        <f t="shared" ca="1" si="20"/>
        <v>270.12</v>
      </c>
      <c r="J94" s="180">
        <f t="shared" ca="1" si="21"/>
        <v>158.33000000000001</v>
      </c>
      <c r="K94" s="180">
        <f t="shared" ca="1" si="22"/>
        <v>5.79</v>
      </c>
      <c r="L94" s="180">
        <f t="shared" ca="1" si="23"/>
        <v>2.79</v>
      </c>
      <c r="M94" s="181">
        <f t="shared" ca="1" si="24"/>
        <v>437.03000000000009</v>
      </c>
      <c r="N94" s="179">
        <f t="shared" ca="1" si="25"/>
        <v>270.1134619377159</v>
      </c>
      <c r="O94" s="180">
        <f t="shared" ca="1" si="26"/>
        <v>158.32616773507539</v>
      </c>
      <c r="P94" s="180">
        <f t="shared" ca="1" si="27"/>
        <v>5.7898598571722752</v>
      </c>
      <c r="Q94" s="180">
        <f t="shared" ca="1" si="28"/>
        <v>2.7899324700363817</v>
      </c>
      <c r="R94" s="181">
        <f t="shared" ca="1" si="29"/>
        <v>437.01942199999996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493.01069999999999</v>
      </c>
      <c r="H95" s="182">
        <f t="shared" ca="1" si="17"/>
        <v>475.60742199999999</v>
      </c>
      <c r="I95" s="183">
        <f t="shared" ca="1" si="20"/>
        <v>308.70999999999998</v>
      </c>
      <c r="J95" s="180">
        <f t="shared" ca="1" si="21"/>
        <v>158.33000000000001</v>
      </c>
      <c r="K95" s="180">
        <f t="shared" ca="1" si="22"/>
        <v>5.79</v>
      </c>
      <c r="L95" s="180">
        <f t="shared" ca="1" si="23"/>
        <v>2.79</v>
      </c>
      <c r="M95" s="181">
        <f t="shared" ca="1" si="24"/>
        <v>475.62</v>
      </c>
      <c r="N95" s="179">
        <f t="shared" ca="1" si="25"/>
        <v>308.70183601534836</v>
      </c>
      <c r="O95" s="180">
        <f t="shared" ca="1" si="26"/>
        <v>158.32581288688451</v>
      </c>
      <c r="P95" s="180">
        <f t="shared" ca="1" si="27"/>
        <v>5.7898468806610319</v>
      </c>
      <c r="Q95" s="180">
        <f t="shared" ca="1" si="28"/>
        <v>2.789926217106093</v>
      </c>
      <c r="R95" s="181">
        <f t="shared" ca="1" si="29"/>
        <v>475.60742199999999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523.01070000000004</v>
      </c>
      <c r="H96" s="182">
        <f t="shared" ca="1" si="17"/>
        <v>504.54842200000002</v>
      </c>
      <c r="I96" s="183">
        <f t="shared" ca="1" si="20"/>
        <v>337.65</v>
      </c>
      <c r="J96" s="180">
        <f t="shared" ca="1" si="21"/>
        <v>158.33000000000001</v>
      </c>
      <c r="K96" s="180">
        <f t="shared" ca="1" si="22"/>
        <v>5.79</v>
      </c>
      <c r="L96" s="180">
        <f t="shared" ca="1" si="23"/>
        <v>2.79</v>
      </c>
      <c r="M96" s="181">
        <f t="shared" ca="1" si="24"/>
        <v>504.56000000000006</v>
      </c>
      <c r="N96" s="179">
        <f t="shared" ca="1" si="25"/>
        <v>337.64225203801328</v>
      </c>
      <c r="O96" s="180">
        <f t="shared" ca="1" si="26"/>
        <v>158.32636684489455</v>
      </c>
      <c r="P96" s="180">
        <f t="shared" ca="1" si="27"/>
        <v>5.7898671384572689</v>
      </c>
      <c r="Q96" s="180">
        <f t="shared" ca="1" si="28"/>
        <v>2.7899359786348499</v>
      </c>
      <c r="R96" s="181">
        <f t="shared" ca="1" si="29"/>
        <v>504.54842199999996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523.01070000000004</v>
      </c>
      <c r="H97" s="182">
        <f t="shared" ca="1" si="17"/>
        <v>504.54842200000002</v>
      </c>
      <c r="I97" s="183">
        <f t="shared" ca="1" si="20"/>
        <v>346.7</v>
      </c>
      <c r="J97" s="180">
        <f t="shared" ca="1" si="21"/>
        <v>149.74</v>
      </c>
      <c r="K97" s="180">
        <f t="shared" ca="1" si="22"/>
        <v>5.47</v>
      </c>
      <c r="L97" s="180">
        <f t="shared" ca="1" si="23"/>
        <v>2.64</v>
      </c>
      <c r="M97" s="181">
        <f t="shared" ca="1" si="24"/>
        <v>504.55</v>
      </c>
      <c r="N97" s="179">
        <f t="shared" ca="1" si="25"/>
        <v>346.69891568209295</v>
      </c>
      <c r="O97" s="180">
        <f t="shared" ca="1" si="26"/>
        <v>149.73953168225151</v>
      </c>
      <c r="P97" s="180">
        <f t="shared" ca="1" si="27"/>
        <v>5.4699828923595284</v>
      </c>
      <c r="Q97" s="180">
        <f t="shared" ca="1" si="28"/>
        <v>2.6399917432960063</v>
      </c>
      <c r="R97" s="181">
        <f t="shared" ca="1" si="29"/>
        <v>504.54842200000002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553.01070000000004</v>
      </c>
      <c r="H98" s="187">
        <f t="shared" ca="1" si="17"/>
        <v>533.48942199999999</v>
      </c>
      <c r="I98" s="188">
        <f t="shared" ca="1" si="20"/>
        <v>366.59</v>
      </c>
      <c r="J98" s="185">
        <f t="shared" ca="1" si="21"/>
        <v>158.33000000000001</v>
      </c>
      <c r="K98" s="185">
        <f t="shared" ca="1" si="22"/>
        <v>5.79</v>
      </c>
      <c r="L98" s="185">
        <f t="shared" ca="1" si="23"/>
        <v>2.79</v>
      </c>
      <c r="M98" s="186">
        <f t="shared" ca="1" si="24"/>
        <v>533.49999999999989</v>
      </c>
      <c r="N98" s="184">
        <f t="shared" ca="1" si="25"/>
        <v>366.58273141701972</v>
      </c>
      <c r="O98" s="185">
        <f t="shared" ca="1" si="26"/>
        <v>158.32686070339273</v>
      </c>
      <c r="P98" s="185">
        <f t="shared" ca="1" si="27"/>
        <v>5.7898851984629811</v>
      </c>
      <c r="Q98" s="185">
        <f t="shared" ca="1" si="28"/>
        <v>2.7899446811246493</v>
      </c>
      <c r="R98" s="186">
        <f t="shared" ca="1" si="29"/>
        <v>533.4894220000001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16.527307727999982</v>
      </c>
      <c r="C99" s="56">
        <f t="shared" ref="C99:R99" ca="1" si="30">SUM(C3:C98)/4000</f>
        <v>12.293246754383587</v>
      </c>
      <c r="D99" s="54">
        <f t="shared" ca="1" si="30"/>
        <v>3.9393382679601041</v>
      </c>
      <c r="E99" s="54">
        <f t="shared" ca="1" si="30"/>
        <v>0.22458982218499099</v>
      </c>
      <c r="F99" s="55">
        <f t="shared" ca="1" si="30"/>
        <v>7.0132883471310192E-2</v>
      </c>
      <c r="G99" s="59">
        <f t="shared" ca="1" si="30"/>
        <v>10.809709939749993</v>
      </c>
      <c r="H99" s="59">
        <f t="shared" ca="1" si="30"/>
        <v>10.42812717525001</v>
      </c>
      <c r="I99" s="171">
        <f t="shared" ca="1" si="30"/>
        <v>7.8307424999999959</v>
      </c>
      <c r="J99" s="54">
        <f t="shared" ca="1" si="30"/>
        <v>2.3805799999999984</v>
      </c>
      <c r="K99" s="54">
        <f t="shared" ca="1" si="30"/>
        <v>0.14985500000000007</v>
      </c>
      <c r="L99" s="54">
        <f t="shared" ca="1" si="30"/>
        <v>6.6974999999999951E-2</v>
      </c>
      <c r="M99" s="55">
        <f t="shared" ca="1" si="30"/>
        <v>10.428152500000007</v>
      </c>
      <c r="N99" s="56">
        <f t="shared" ca="1" si="30"/>
        <v>7.8307243151895385</v>
      </c>
      <c r="O99" s="54">
        <f t="shared" ca="1" si="30"/>
        <v>2.3805733003325003</v>
      </c>
      <c r="P99" s="54">
        <f t="shared" ca="1" si="30"/>
        <v>0.14985472403043129</v>
      </c>
      <c r="Q99" s="54">
        <f t="shared" ca="1" si="30"/>
        <v>6.6974835697523508E-2</v>
      </c>
      <c r="R99" s="55">
        <f t="shared" ca="1" si="30"/>
        <v>10.428127175249999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-3.6178796887043063E-3</v>
      </c>
      <c r="L3" s="24">
        <f>BRPL_EOD!L3-BRPL_ISGS_exbus!L3</f>
        <v>-1.8182706339686661E-4</v>
      </c>
      <c r="M3" s="24">
        <f>BRPL_EOD!M3-BRPL_ISGS_exbus!M3</f>
        <v>9.0016020500627292E-5</v>
      </c>
      <c r="N3" s="24">
        <f>BRPL_EOD!N3-BRPL_ISGS_exbus!N3</f>
        <v>2.706942245183086E-4</v>
      </c>
      <c r="O3" s="24">
        <f>BRPL_EOD!O3-BRPL_ISGS_exbus!O3</f>
        <v>-6.2352388059707664E-3</v>
      </c>
      <c r="P3" s="24">
        <f>BRPL_EOD!P3-BRPL_ISGS_exbus!P3</f>
        <v>-9.4034833091072301E-4</v>
      </c>
      <c r="Q3" s="24">
        <f>BRPL_EOD!Q3-BRPL_ISGS_exbus!Q3</f>
        <v>-5.1162711864627397E-4</v>
      </c>
      <c r="R3" s="24">
        <f>BRPL_EOD!R3-BRPL_ISGS_exbus!R3</f>
        <v>3.7856099699986601E-3</v>
      </c>
      <c r="S3" s="24">
        <f>BRPL_EOD!S3-BRPL_ISGS_exbus!S3</f>
        <v>2.9433070866140554E-3</v>
      </c>
      <c r="T3" s="24">
        <f>BRPL_EOD!T3-BRPL_ISGS_exbus!T3</f>
        <v>-4.3981879194632256E-4</v>
      </c>
      <c r="U3" s="24">
        <f>BRPL_EOD!U3-BRPL_ISGS_exbus!U3</f>
        <v>1.8656626485054062E-3</v>
      </c>
      <c r="V3" s="24">
        <f>BRPL_EOD!V3-BRPL_ISGS_exbus!V3</f>
        <v>-2.0729865284971893E-3</v>
      </c>
      <c r="W3" s="24">
        <f>BRPL_EOD!W3-BRPL_ISGS_exbus!W3</f>
        <v>5.8430195901841842E-3</v>
      </c>
      <c r="X3" s="24">
        <f>BRPL_EOD!X3-BRPL_ISGS_exbus!X3</f>
        <v>1.6149119210879803E-3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-3.6178796887043063E-3</v>
      </c>
      <c r="L4" s="24">
        <f>BRPL_EOD!L4-BRPL_ISGS_exbus!L4</f>
        <v>-1.8182706339686661E-4</v>
      </c>
      <c r="M4" s="24">
        <f>BRPL_EOD!M4-BRPL_ISGS_exbus!M4</f>
        <v>9.0016020500627292E-5</v>
      </c>
      <c r="N4" s="24">
        <f>BRPL_EOD!N4-BRPL_ISGS_exbus!N4</f>
        <v>2.706942245183086E-4</v>
      </c>
      <c r="O4" s="24">
        <f>BRPL_EOD!O4-BRPL_ISGS_exbus!O4</f>
        <v>-6.2352388059707664E-3</v>
      </c>
      <c r="P4" s="24">
        <f>BRPL_EOD!P4-BRPL_ISGS_exbus!P4</f>
        <v>-9.4034833091072301E-4</v>
      </c>
      <c r="Q4" s="24">
        <f>BRPL_EOD!Q4-BRPL_ISGS_exbus!Q4</f>
        <v>-5.1162711864627397E-4</v>
      </c>
      <c r="R4" s="24">
        <f>BRPL_EOD!R4-BRPL_ISGS_exbus!R4</f>
        <v>3.7856099699986601E-3</v>
      </c>
      <c r="S4" s="24">
        <f>BRPL_EOD!S4-BRPL_ISGS_exbus!S4</f>
        <v>2.9433070866140554E-3</v>
      </c>
      <c r="T4" s="24">
        <f>BRPL_EOD!T4-BRPL_ISGS_exbus!T4</f>
        <v>-4.3981879194632256E-4</v>
      </c>
      <c r="U4" s="24">
        <f>BRPL_EOD!U4-BRPL_ISGS_exbus!U4</f>
        <v>1.8656626485054062E-3</v>
      </c>
      <c r="V4" s="24">
        <f>BRPL_EOD!V4-BRPL_ISGS_exbus!V4</f>
        <v>-2.0729865284971893E-3</v>
      </c>
      <c r="W4" s="24">
        <f>BRPL_EOD!W4-BRPL_ISGS_exbus!W4</f>
        <v>5.8430195901841842E-3</v>
      </c>
      <c r="X4" s="24">
        <f>BRPL_EOD!X4-BRPL_ISGS_exbus!X4</f>
        <v>1.6149119210879803E-3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-6.2635383812903456E-5</v>
      </c>
      <c r="L5" s="24">
        <f>BRPL_EOD!L5-BRPL_ISGS_exbus!L5</f>
        <v>-1.8182706339686661E-4</v>
      </c>
      <c r="M5" s="24">
        <f>BRPL_EOD!M5-BRPL_ISGS_exbus!M5</f>
        <v>9.0016020500627292E-5</v>
      </c>
      <c r="N5" s="24">
        <f>BRPL_EOD!N5-BRPL_ISGS_exbus!N5</f>
        <v>2.706942245183086E-4</v>
      </c>
      <c r="O5" s="24">
        <f>BRPL_EOD!O5-BRPL_ISGS_exbus!O5</f>
        <v>-6.2352388059707664E-3</v>
      </c>
      <c r="P5" s="24">
        <f>BRPL_EOD!P5-BRPL_ISGS_exbus!P5</f>
        <v>-9.4034833091072301E-4</v>
      </c>
      <c r="Q5" s="24">
        <f>BRPL_EOD!Q5-BRPL_ISGS_exbus!Q5</f>
        <v>-5.1162711864627397E-4</v>
      </c>
      <c r="R5" s="24">
        <f>BRPL_EOD!R5-BRPL_ISGS_exbus!R5</f>
        <v>3.7856099699986601E-3</v>
      </c>
      <c r="S5" s="24">
        <f>BRPL_EOD!S5-BRPL_ISGS_exbus!S5</f>
        <v>2.9433070866140554E-3</v>
      </c>
      <c r="T5" s="24">
        <f>BRPL_EOD!T5-BRPL_ISGS_exbus!T5</f>
        <v>-4.3981879194632256E-4</v>
      </c>
      <c r="U5" s="24">
        <f>BRPL_EOD!U5-BRPL_ISGS_exbus!U5</f>
        <v>1.8656626485054062E-3</v>
      </c>
      <c r="V5" s="24">
        <f>BRPL_EOD!V5-BRPL_ISGS_exbus!V5</f>
        <v>-2.0729865284971893E-3</v>
      </c>
      <c r="W5" s="24">
        <f>BRPL_EOD!W5-BRPL_ISGS_exbus!W5</f>
        <v>5.8430195901841842E-3</v>
      </c>
      <c r="X5" s="24">
        <f>BRPL_EOD!X5-BRPL_ISGS_exbus!X5</f>
        <v>1.6149119210879803E-3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-6.2635383812903456E-5</v>
      </c>
      <c r="L6" s="24">
        <f>BRPL_EOD!L6-BRPL_ISGS_exbus!L6</f>
        <v>-1.8182706339686661E-4</v>
      </c>
      <c r="M6" s="24">
        <f>BRPL_EOD!M6-BRPL_ISGS_exbus!M6</f>
        <v>9.0016020500627292E-5</v>
      </c>
      <c r="N6" s="24">
        <f>BRPL_EOD!N6-BRPL_ISGS_exbus!N6</f>
        <v>2.706942245183086E-4</v>
      </c>
      <c r="O6" s="24">
        <f>BRPL_EOD!O6-BRPL_ISGS_exbus!O6</f>
        <v>-6.2352388059707664E-3</v>
      </c>
      <c r="P6" s="24">
        <f>BRPL_EOD!P6-BRPL_ISGS_exbus!P6</f>
        <v>-9.4034833091072301E-4</v>
      </c>
      <c r="Q6" s="24">
        <f>BRPL_EOD!Q6-BRPL_ISGS_exbus!Q6</f>
        <v>-5.1162711864627397E-4</v>
      </c>
      <c r="R6" s="24">
        <f>BRPL_EOD!R6-BRPL_ISGS_exbus!R6</f>
        <v>3.7856099699986601E-3</v>
      </c>
      <c r="S6" s="24">
        <f>BRPL_EOD!S6-BRPL_ISGS_exbus!S6</f>
        <v>2.9433070866140554E-3</v>
      </c>
      <c r="T6" s="24">
        <f>BRPL_EOD!T6-BRPL_ISGS_exbus!T6</f>
        <v>-4.3981879194632256E-4</v>
      </c>
      <c r="U6" s="24">
        <f>BRPL_EOD!U6-BRPL_ISGS_exbus!U6</f>
        <v>1.8656626485054062E-3</v>
      </c>
      <c r="V6" s="24">
        <f>BRPL_EOD!V6-BRPL_ISGS_exbus!V6</f>
        <v>-2.0729865284971893E-3</v>
      </c>
      <c r="W6" s="24">
        <f>BRPL_EOD!W6-BRPL_ISGS_exbus!W6</f>
        <v>5.8430195901841842E-3</v>
      </c>
      <c r="X6" s="24">
        <f>BRPL_EOD!X6-BRPL_ISGS_exbus!X6</f>
        <v>1.6149119210879803E-3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-6.2635383812903456E-5</v>
      </c>
      <c r="L7" s="24">
        <f>BRPL_EOD!L7-BRPL_ISGS_exbus!L7</f>
        <v>-1.8182706339686661E-4</v>
      </c>
      <c r="M7" s="24">
        <f>BRPL_EOD!M7-BRPL_ISGS_exbus!M7</f>
        <v>9.0016020500627292E-5</v>
      </c>
      <c r="N7" s="24">
        <f>BRPL_EOD!N7-BRPL_ISGS_exbus!N7</f>
        <v>2.706942245183086E-4</v>
      </c>
      <c r="O7" s="24">
        <f>BRPL_EOD!O7-BRPL_ISGS_exbus!O7</f>
        <v>-6.2352388059707664E-3</v>
      </c>
      <c r="P7" s="24">
        <f>BRPL_EOD!P7-BRPL_ISGS_exbus!P7</f>
        <v>-9.4034833091072301E-4</v>
      </c>
      <c r="Q7" s="24">
        <f>BRPL_EOD!Q7-BRPL_ISGS_exbus!Q7</f>
        <v>-5.1162711864627397E-4</v>
      </c>
      <c r="R7" s="24">
        <f>BRPL_EOD!R7-BRPL_ISGS_exbus!R7</f>
        <v>3.7856099699986601E-3</v>
      </c>
      <c r="S7" s="24">
        <f>BRPL_EOD!S7-BRPL_ISGS_exbus!S7</f>
        <v>2.9433070866140554E-3</v>
      </c>
      <c r="T7" s="24">
        <f>BRPL_EOD!T7-BRPL_ISGS_exbus!T7</f>
        <v>-4.3981879194632256E-4</v>
      </c>
      <c r="U7" s="24">
        <f>BRPL_EOD!U7-BRPL_ISGS_exbus!U7</f>
        <v>1.8656626485054062E-3</v>
      </c>
      <c r="V7" s="24">
        <f>BRPL_EOD!V7-BRPL_ISGS_exbus!V7</f>
        <v>-2.0729865284971893E-3</v>
      </c>
      <c r="W7" s="24">
        <f>BRPL_EOD!W7-BRPL_ISGS_exbus!W7</f>
        <v>5.8430195901841842E-3</v>
      </c>
      <c r="X7" s="24">
        <f>BRPL_EOD!X7-BRPL_ISGS_exbus!X7</f>
        <v>1.6149119210879803E-3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-6.2635383812903456E-5</v>
      </c>
      <c r="L8" s="24">
        <f>BRPL_EOD!L8-BRPL_ISGS_exbus!L8</f>
        <v>-1.8182706339686661E-4</v>
      </c>
      <c r="M8" s="24">
        <f>BRPL_EOD!M8-BRPL_ISGS_exbus!M8</f>
        <v>9.0016020500627292E-5</v>
      </c>
      <c r="N8" s="24">
        <f>BRPL_EOD!N8-BRPL_ISGS_exbus!N8</f>
        <v>2.706942245183086E-4</v>
      </c>
      <c r="O8" s="24">
        <f>BRPL_EOD!O8-BRPL_ISGS_exbus!O8</f>
        <v>-6.2352388059707664E-3</v>
      </c>
      <c r="P8" s="24">
        <f>BRPL_EOD!P8-BRPL_ISGS_exbus!P8</f>
        <v>-9.4034833091072301E-4</v>
      </c>
      <c r="Q8" s="24">
        <f>BRPL_EOD!Q8-BRPL_ISGS_exbus!Q8</f>
        <v>-5.1162711864627397E-4</v>
      </c>
      <c r="R8" s="24">
        <f>BRPL_EOD!R8-BRPL_ISGS_exbus!R8</f>
        <v>3.7856099699986601E-3</v>
      </c>
      <c r="S8" s="24">
        <f>BRPL_EOD!S8-BRPL_ISGS_exbus!S8</f>
        <v>2.9433070866140554E-3</v>
      </c>
      <c r="T8" s="24">
        <f>BRPL_EOD!T8-BRPL_ISGS_exbus!T8</f>
        <v>-4.3981879194632256E-4</v>
      </c>
      <c r="U8" s="24">
        <f>BRPL_EOD!U8-BRPL_ISGS_exbus!U8</f>
        <v>1.8656626485054062E-3</v>
      </c>
      <c r="V8" s="24">
        <f>BRPL_EOD!V8-BRPL_ISGS_exbus!V8</f>
        <v>-2.0729865284971893E-3</v>
      </c>
      <c r="W8" s="24">
        <f>BRPL_EOD!W8-BRPL_ISGS_exbus!W8</f>
        <v>5.8430195901841842E-3</v>
      </c>
      <c r="X8" s="24">
        <f>BRPL_EOD!X8-BRPL_ISGS_exbus!X8</f>
        <v>1.6149119210879803E-3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-6.2635383812903456E-5</v>
      </c>
      <c r="L9" s="24">
        <f>BRPL_EOD!L9-BRPL_ISGS_exbus!L9</f>
        <v>-1.8182706339686661E-4</v>
      </c>
      <c r="M9" s="24">
        <f>BRPL_EOD!M9-BRPL_ISGS_exbus!M9</f>
        <v>9.0016020500627292E-5</v>
      </c>
      <c r="N9" s="24">
        <f>BRPL_EOD!N9-BRPL_ISGS_exbus!N9</f>
        <v>2.706942245183086E-4</v>
      </c>
      <c r="O9" s="24">
        <f>BRPL_EOD!O9-BRPL_ISGS_exbus!O9</f>
        <v>-6.2352388059707664E-3</v>
      </c>
      <c r="P9" s="24">
        <f>BRPL_EOD!P9-BRPL_ISGS_exbus!P9</f>
        <v>-9.4034833091072301E-4</v>
      </c>
      <c r="Q9" s="24">
        <f>BRPL_EOD!Q9-BRPL_ISGS_exbus!Q9</f>
        <v>-5.1162711864627397E-4</v>
      </c>
      <c r="R9" s="24">
        <f>BRPL_EOD!R9-BRPL_ISGS_exbus!R9</f>
        <v>3.7856099699986601E-3</v>
      </c>
      <c r="S9" s="24">
        <f>BRPL_EOD!S9-BRPL_ISGS_exbus!S9</f>
        <v>2.9433070866140554E-3</v>
      </c>
      <c r="T9" s="24">
        <f>BRPL_EOD!T9-BRPL_ISGS_exbus!T9</f>
        <v>-4.3981879194632256E-4</v>
      </c>
      <c r="U9" s="24">
        <f>BRPL_EOD!U9-BRPL_ISGS_exbus!U9</f>
        <v>1.8656626485054062E-3</v>
      </c>
      <c r="V9" s="24">
        <f>BRPL_EOD!V9-BRPL_ISGS_exbus!V9</f>
        <v>-2.0729865284971893E-3</v>
      </c>
      <c r="W9" s="24">
        <f>BRPL_EOD!W9-BRPL_ISGS_exbus!W9</f>
        <v>5.8430195901841842E-3</v>
      </c>
      <c r="X9" s="24">
        <f>BRPL_EOD!X9-BRPL_ISGS_exbus!X9</f>
        <v>1.6149119210879803E-3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-6.2635383812903456E-5</v>
      </c>
      <c r="L10" s="24">
        <f>BRPL_EOD!L10-BRPL_ISGS_exbus!L10</f>
        <v>-1.8182706339686661E-4</v>
      </c>
      <c r="M10" s="24">
        <f>BRPL_EOD!M10-BRPL_ISGS_exbus!M10</f>
        <v>9.0016020500627292E-5</v>
      </c>
      <c r="N10" s="24">
        <f>BRPL_EOD!N10-BRPL_ISGS_exbus!N10</f>
        <v>2.706942245183086E-4</v>
      </c>
      <c r="O10" s="24">
        <f>BRPL_EOD!O10-BRPL_ISGS_exbus!O10</f>
        <v>-6.2352388059707664E-3</v>
      </c>
      <c r="P10" s="24">
        <f>BRPL_EOD!P10-BRPL_ISGS_exbus!P10</f>
        <v>-9.4034833091072301E-4</v>
      </c>
      <c r="Q10" s="24">
        <f>BRPL_EOD!Q10-BRPL_ISGS_exbus!Q10</f>
        <v>-5.1162711864627397E-4</v>
      </c>
      <c r="R10" s="24">
        <f>BRPL_EOD!R10-BRPL_ISGS_exbus!R10</f>
        <v>3.7856099699986601E-3</v>
      </c>
      <c r="S10" s="24">
        <f>BRPL_EOD!S10-BRPL_ISGS_exbus!S10</f>
        <v>2.9433070866140554E-3</v>
      </c>
      <c r="T10" s="24">
        <f>BRPL_EOD!T10-BRPL_ISGS_exbus!T10</f>
        <v>-4.3981879194632256E-4</v>
      </c>
      <c r="U10" s="24">
        <f>BRPL_EOD!U10-BRPL_ISGS_exbus!U10</f>
        <v>1.8656626485054062E-3</v>
      </c>
      <c r="V10" s="24">
        <f>BRPL_EOD!V10-BRPL_ISGS_exbus!V10</f>
        <v>-2.0729865284971893E-3</v>
      </c>
      <c r="W10" s="24">
        <f>BRPL_EOD!W10-BRPL_ISGS_exbus!W10</f>
        <v>5.8430195901841842E-3</v>
      </c>
      <c r="X10" s="24">
        <f>BRPL_EOD!X10-BRPL_ISGS_exbus!X10</f>
        <v>1.6149119210879803E-3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-3.714846944205874E-3</v>
      </c>
      <c r="L11" s="24">
        <f>BRPL_EOD!L11-BRPL_ISGS_exbus!L11</f>
        <v>-1.8182706339686661E-4</v>
      </c>
      <c r="M11" s="24">
        <f>BRPL_EOD!M11-BRPL_ISGS_exbus!M11</f>
        <v>9.0016020500627292E-5</v>
      </c>
      <c r="N11" s="24">
        <f>BRPL_EOD!N11-BRPL_ISGS_exbus!N11</f>
        <v>2.706942245183086E-4</v>
      </c>
      <c r="O11" s="24">
        <f>BRPL_EOD!O11-BRPL_ISGS_exbus!O11</f>
        <v>-6.2352388059707664E-3</v>
      </c>
      <c r="P11" s="24">
        <f>BRPL_EOD!P11-BRPL_ISGS_exbus!P11</f>
        <v>-9.4034833091072301E-4</v>
      </c>
      <c r="Q11" s="24">
        <f>BRPL_EOD!Q11-BRPL_ISGS_exbus!Q11</f>
        <v>-5.1162711864627397E-4</v>
      </c>
      <c r="R11" s="24">
        <f>BRPL_EOD!R11-BRPL_ISGS_exbus!R11</f>
        <v>3.7856099699986601E-3</v>
      </c>
      <c r="S11" s="24">
        <f>BRPL_EOD!S11-BRPL_ISGS_exbus!S11</f>
        <v>2.9433070866140554E-3</v>
      </c>
      <c r="T11" s="24">
        <f>BRPL_EOD!T11-BRPL_ISGS_exbus!T11</f>
        <v>-4.3981879194632256E-4</v>
      </c>
      <c r="U11" s="24">
        <f>BRPL_EOD!U11-BRPL_ISGS_exbus!U11</f>
        <v>1.8656626485054062E-3</v>
      </c>
      <c r="V11" s="24">
        <f>BRPL_EOD!V11-BRPL_ISGS_exbus!V11</f>
        <v>-2.0729865284971893E-3</v>
      </c>
      <c r="W11" s="24">
        <f>BRPL_EOD!W11-BRPL_ISGS_exbus!W11</f>
        <v>5.8430195901841842E-3</v>
      </c>
      <c r="X11" s="24">
        <f>BRPL_EOD!X11-BRPL_ISGS_exbus!X11</f>
        <v>1.6149119210879803E-3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-3.714846944205874E-3</v>
      </c>
      <c r="L12" s="24">
        <f>BRPL_EOD!L12-BRPL_ISGS_exbus!L12</f>
        <v>-1.8182706339686661E-4</v>
      </c>
      <c r="M12" s="24">
        <f>BRPL_EOD!M12-BRPL_ISGS_exbus!M12</f>
        <v>9.0016020500627292E-5</v>
      </c>
      <c r="N12" s="24">
        <f>BRPL_EOD!N12-BRPL_ISGS_exbus!N12</f>
        <v>2.706942245183086E-4</v>
      </c>
      <c r="O12" s="24">
        <f>BRPL_EOD!O12-BRPL_ISGS_exbus!O12</f>
        <v>-6.2352388059707664E-3</v>
      </c>
      <c r="P12" s="24">
        <f>BRPL_EOD!P12-BRPL_ISGS_exbus!P12</f>
        <v>-9.4034833091072301E-4</v>
      </c>
      <c r="Q12" s="24">
        <f>BRPL_EOD!Q12-BRPL_ISGS_exbus!Q12</f>
        <v>-5.1162711864627397E-4</v>
      </c>
      <c r="R12" s="24">
        <f>BRPL_EOD!R12-BRPL_ISGS_exbus!R12</f>
        <v>3.7856099699986601E-3</v>
      </c>
      <c r="S12" s="24">
        <f>BRPL_EOD!S12-BRPL_ISGS_exbus!S12</f>
        <v>2.9433070866140554E-3</v>
      </c>
      <c r="T12" s="24">
        <f>BRPL_EOD!T12-BRPL_ISGS_exbus!T12</f>
        <v>-4.3981879194632256E-4</v>
      </c>
      <c r="U12" s="24">
        <f>BRPL_EOD!U12-BRPL_ISGS_exbus!U12</f>
        <v>1.8656626485054062E-3</v>
      </c>
      <c r="V12" s="24">
        <f>BRPL_EOD!V12-BRPL_ISGS_exbus!V12</f>
        <v>-2.0729865284971893E-3</v>
      </c>
      <c r="W12" s="24">
        <f>BRPL_EOD!W12-BRPL_ISGS_exbus!W12</f>
        <v>5.8430195901841842E-3</v>
      </c>
      <c r="X12" s="24">
        <f>BRPL_EOD!X12-BRPL_ISGS_exbus!X12</f>
        <v>1.6149119210879803E-3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1.0428464792084924E-3</v>
      </c>
      <c r="L13" s="24">
        <f>BRPL_EOD!L13-BRPL_ISGS_exbus!L13</f>
        <v>-1.8182706339686661E-4</v>
      </c>
      <c r="M13" s="24">
        <f>BRPL_EOD!M13-BRPL_ISGS_exbus!M13</f>
        <v>9.0016020500627292E-5</v>
      </c>
      <c r="N13" s="24">
        <f>BRPL_EOD!N13-BRPL_ISGS_exbus!N13</f>
        <v>2.706942245183086E-4</v>
      </c>
      <c r="O13" s="24">
        <f>BRPL_EOD!O13-BRPL_ISGS_exbus!O13</f>
        <v>-6.2352388059707664E-3</v>
      </c>
      <c r="P13" s="24">
        <f>BRPL_EOD!P13-BRPL_ISGS_exbus!P13</f>
        <v>-9.4034833091072301E-4</v>
      </c>
      <c r="Q13" s="24">
        <f>BRPL_EOD!Q13-BRPL_ISGS_exbus!Q13</f>
        <v>5.9715479876132349E-4</v>
      </c>
      <c r="R13" s="24">
        <f>BRPL_EOD!R13-BRPL_ISGS_exbus!R13</f>
        <v>3.7856099699986601E-3</v>
      </c>
      <c r="S13" s="24">
        <f>BRPL_EOD!S13-BRPL_ISGS_exbus!S13</f>
        <v>2.7327581047380534E-3</v>
      </c>
      <c r="T13" s="24">
        <f>BRPL_EOD!T13-BRPL_ISGS_exbus!T13</f>
        <v>-4.3981879194632256E-4</v>
      </c>
      <c r="U13" s="24">
        <f>BRPL_EOD!U13-BRPL_ISGS_exbus!U13</f>
        <v>1.8656626485054062E-3</v>
      </c>
      <c r="V13" s="24">
        <f>BRPL_EOD!V13-BRPL_ISGS_exbus!V13</f>
        <v>-2.0729865284971893E-3</v>
      </c>
      <c r="W13" s="24">
        <f>BRPL_EOD!W13-BRPL_ISGS_exbus!W13</f>
        <v>3.8678865311609911E-3</v>
      </c>
      <c r="X13" s="24">
        <f>BRPL_EOD!X13-BRPL_ISGS_exbus!X13</f>
        <v>1.2226390961487255E-3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-8.9648943359179611E-3</v>
      </c>
      <c r="L14" s="24">
        <f>BRPL_EOD!L14-BRPL_ISGS_exbus!L14</f>
        <v>-1.8182706339686661E-4</v>
      </c>
      <c r="M14" s="24">
        <f>BRPL_EOD!M14-BRPL_ISGS_exbus!M14</f>
        <v>9.0016020500627292E-5</v>
      </c>
      <c r="N14" s="24">
        <f>BRPL_EOD!N14-BRPL_ISGS_exbus!N14</f>
        <v>2.706942245183086E-4</v>
      </c>
      <c r="O14" s="24">
        <f>BRPL_EOD!O14-BRPL_ISGS_exbus!O14</f>
        <v>-6.2352388059707664E-3</v>
      </c>
      <c r="P14" s="24">
        <f>BRPL_EOD!P14-BRPL_ISGS_exbus!P14</f>
        <v>-9.4034833091072301E-4</v>
      </c>
      <c r="Q14" s="24">
        <f>BRPL_EOD!Q14-BRPL_ISGS_exbus!Q14</f>
        <v>5.9715479876132349E-4</v>
      </c>
      <c r="R14" s="24">
        <f>BRPL_EOD!R14-BRPL_ISGS_exbus!R14</f>
        <v>3.7856099699986601E-3</v>
      </c>
      <c r="S14" s="24">
        <f>BRPL_EOD!S14-BRPL_ISGS_exbus!S14</f>
        <v>2.7327581047380534E-3</v>
      </c>
      <c r="T14" s="24">
        <f>BRPL_EOD!T14-BRPL_ISGS_exbus!T14</f>
        <v>-4.3981879194632256E-4</v>
      </c>
      <c r="U14" s="24">
        <f>BRPL_EOD!U14-BRPL_ISGS_exbus!U14</f>
        <v>1.8656626485054062E-3</v>
      </c>
      <c r="V14" s="24">
        <f>BRPL_EOD!V14-BRPL_ISGS_exbus!V14</f>
        <v>-2.0729865284971893E-3</v>
      </c>
      <c r="W14" s="24">
        <f>BRPL_EOD!W14-BRPL_ISGS_exbus!W14</f>
        <v>3.8678865311609911E-3</v>
      </c>
      <c r="X14" s="24">
        <f>BRPL_EOD!X14-BRPL_ISGS_exbus!X14</f>
        <v>1.2226390961487255E-3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-3.8277149009786626E-3</v>
      </c>
      <c r="L15" s="24">
        <f>BRPL_EOD!L15-BRPL_ISGS_exbus!L15</f>
        <v>-3.8955649763749989E-6</v>
      </c>
      <c r="M15" s="24">
        <f>BRPL_EOD!M15-BRPL_ISGS_exbus!M15</f>
        <v>9.0016020500627292E-5</v>
      </c>
      <c r="N15" s="24">
        <f>BRPL_EOD!N15-BRPL_ISGS_exbus!N15</f>
        <v>2.706942245183086E-4</v>
      </c>
      <c r="O15" s="24">
        <f>BRPL_EOD!O15-BRPL_ISGS_exbus!O15</f>
        <v>-6.2352388059707664E-3</v>
      </c>
      <c r="P15" s="24">
        <f>BRPL_EOD!P15-BRPL_ISGS_exbus!P15</f>
        <v>-9.4034833091072301E-4</v>
      </c>
      <c r="Q15" s="24">
        <f>BRPL_EOD!Q15-BRPL_ISGS_exbus!Q15</f>
        <v>5.9715479876132349E-4</v>
      </c>
      <c r="R15" s="24">
        <f>BRPL_EOD!R15-BRPL_ISGS_exbus!R15</f>
        <v>3.7856099699986601E-3</v>
      </c>
      <c r="S15" s="24">
        <f>BRPL_EOD!S15-BRPL_ISGS_exbus!S15</f>
        <v>2.7327581047380534E-3</v>
      </c>
      <c r="T15" s="24">
        <f>BRPL_EOD!T15-BRPL_ISGS_exbus!T15</f>
        <v>-4.3981879194632256E-4</v>
      </c>
      <c r="U15" s="24">
        <f>BRPL_EOD!U15-BRPL_ISGS_exbus!U15</f>
        <v>1.8656626485054062E-3</v>
      </c>
      <c r="V15" s="24">
        <f>BRPL_EOD!V15-BRPL_ISGS_exbus!V15</f>
        <v>-2.0729865284971893E-3</v>
      </c>
      <c r="W15" s="24">
        <f>BRPL_EOD!W15-BRPL_ISGS_exbus!W15</f>
        <v>3.8678865311609911E-3</v>
      </c>
      <c r="X15" s="24">
        <f>BRPL_EOD!X15-BRPL_ISGS_exbus!X15</f>
        <v>1.6149119210879803E-3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-2.2513196665840951E-4</v>
      </c>
      <c r="L16" s="24">
        <f>BRPL_EOD!L16-BRPL_ISGS_exbus!L16</f>
        <v>-3.8955649763749989E-6</v>
      </c>
      <c r="M16" s="24">
        <f>BRPL_EOD!M16-BRPL_ISGS_exbus!M16</f>
        <v>9.0016020500627292E-5</v>
      </c>
      <c r="N16" s="24">
        <f>BRPL_EOD!N16-BRPL_ISGS_exbus!N16</f>
        <v>2.706942245183086E-4</v>
      </c>
      <c r="O16" s="24">
        <f>BRPL_EOD!O16-BRPL_ISGS_exbus!O16</f>
        <v>-6.2352388059707664E-3</v>
      </c>
      <c r="P16" s="24">
        <f>BRPL_EOD!P16-BRPL_ISGS_exbus!P16</f>
        <v>-9.4034833091072301E-4</v>
      </c>
      <c r="Q16" s="24">
        <f>BRPL_EOD!Q16-BRPL_ISGS_exbus!Q16</f>
        <v>5.9715479876132349E-4</v>
      </c>
      <c r="R16" s="24">
        <f>BRPL_EOD!R16-BRPL_ISGS_exbus!R16</f>
        <v>3.7856099699986601E-3</v>
      </c>
      <c r="S16" s="24">
        <f>BRPL_EOD!S16-BRPL_ISGS_exbus!S16</f>
        <v>2.7327581047380534E-3</v>
      </c>
      <c r="T16" s="24">
        <f>BRPL_EOD!T16-BRPL_ISGS_exbus!T16</f>
        <v>-4.3981879194632256E-4</v>
      </c>
      <c r="U16" s="24">
        <f>BRPL_EOD!U16-BRPL_ISGS_exbus!U16</f>
        <v>1.8656626485054062E-3</v>
      </c>
      <c r="V16" s="24">
        <f>BRPL_EOD!V16-BRPL_ISGS_exbus!V16</f>
        <v>-2.0729865284971893E-3</v>
      </c>
      <c r="W16" s="24">
        <f>BRPL_EOD!W16-BRPL_ISGS_exbus!W16</f>
        <v>3.8678865311609911E-3</v>
      </c>
      <c r="X16" s="24">
        <f>BRPL_EOD!X16-BRPL_ISGS_exbus!X16</f>
        <v>1.6149119210879803E-3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-2.989136938822412E-4</v>
      </c>
      <c r="L17" s="24">
        <f>BRPL_EOD!L17-BRPL_ISGS_exbus!L17</f>
        <v>-1.5713126427030488E-4</v>
      </c>
      <c r="M17" s="24">
        <f>BRPL_EOD!M17-BRPL_ISGS_exbus!M17</f>
        <v>9.0016020500627292E-5</v>
      </c>
      <c r="N17" s="24">
        <f>BRPL_EOD!N17-BRPL_ISGS_exbus!N17</f>
        <v>2.706942245183086E-4</v>
      </c>
      <c r="O17" s="24">
        <f>BRPL_EOD!O17-BRPL_ISGS_exbus!O17</f>
        <v>-6.2352388059707664E-3</v>
      </c>
      <c r="P17" s="24">
        <f>BRPL_EOD!P17-BRPL_ISGS_exbus!P17</f>
        <v>-9.4034833091072301E-4</v>
      </c>
      <c r="Q17" s="24">
        <f>BRPL_EOD!Q17-BRPL_ISGS_exbus!Q17</f>
        <v>1.2767425506563512E-3</v>
      </c>
      <c r="R17" s="24">
        <f>BRPL_EOD!R17-BRPL_ISGS_exbus!R17</f>
        <v>3.7856099699986601E-3</v>
      </c>
      <c r="S17" s="24">
        <f>BRPL_EOD!S17-BRPL_ISGS_exbus!S17</f>
        <v>-4.3593213296411193E-4</v>
      </c>
      <c r="T17" s="24">
        <f>BRPL_EOD!T17-BRPL_ISGS_exbus!T17</f>
        <v>-4.3981879194632256E-4</v>
      </c>
      <c r="U17" s="24">
        <f>BRPL_EOD!U17-BRPL_ISGS_exbus!U17</f>
        <v>1.8656626485054062E-3</v>
      </c>
      <c r="V17" s="24">
        <f>BRPL_EOD!V17-BRPL_ISGS_exbus!V17</f>
        <v>-2.0729865284971893E-3</v>
      </c>
      <c r="W17" s="24">
        <f>BRPL_EOD!W17-BRPL_ISGS_exbus!W17</f>
        <v>3.8678865311609911E-3</v>
      </c>
      <c r="X17" s="24">
        <f>BRPL_EOD!X17-BRPL_ISGS_exbus!X17</f>
        <v>1.6149119210879803E-3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-2.5728790146786196E-3</v>
      </c>
      <c r="L18" s="24">
        <f>BRPL_EOD!L18-BRPL_ISGS_exbus!L18</f>
        <v>-1.5713126427030488E-4</v>
      </c>
      <c r="M18" s="24">
        <f>BRPL_EOD!M18-BRPL_ISGS_exbus!M18</f>
        <v>9.0016020500627292E-5</v>
      </c>
      <c r="N18" s="24">
        <f>BRPL_EOD!N18-BRPL_ISGS_exbus!N18</f>
        <v>2.706942245183086E-4</v>
      </c>
      <c r="O18" s="24">
        <f>BRPL_EOD!O18-BRPL_ISGS_exbus!O18</f>
        <v>-6.2352388059707664E-3</v>
      </c>
      <c r="P18" s="24">
        <f>BRPL_EOD!P18-BRPL_ISGS_exbus!P18</f>
        <v>-9.4034833091072301E-4</v>
      </c>
      <c r="Q18" s="24">
        <f>BRPL_EOD!Q18-BRPL_ISGS_exbus!Q18</f>
        <v>1.2767425506563512E-3</v>
      </c>
      <c r="R18" s="24">
        <f>BRPL_EOD!R18-BRPL_ISGS_exbus!R18</f>
        <v>3.7856099699986601E-3</v>
      </c>
      <c r="S18" s="24">
        <f>BRPL_EOD!S18-BRPL_ISGS_exbus!S18</f>
        <v>1.1776744186029475E-3</v>
      </c>
      <c r="T18" s="24">
        <f>BRPL_EOD!T18-BRPL_ISGS_exbus!T18</f>
        <v>-4.3981879194632256E-4</v>
      </c>
      <c r="U18" s="24">
        <f>BRPL_EOD!U18-BRPL_ISGS_exbus!U18</f>
        <v>1.8656626485054062E-3</v>
      </c>
      <c r="V18" s="24">
        <f>BRPL_EOD!V18-BRPL_ISGS_exbus!V18</f>
        <v>-2.0729865284971893E-3</v>
      </c>
      <c r="W18" s="24">
        <f>BRPL_EOD!W18-BRPL_ISGS_exbus!W18</f>
        <v>3.8678865311609911E-3</v>
      </c>
      <c r="X18" s="24">
        <f>BRPL_EOD!X18-BRPL_ISGS_exbus!X18</f>
        <v>1.6149119210879803E-3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2.7165260511310407E-3</v>
      </c>
      <c r="L19" s="24">
        <f>BRPL_EOD!L19-BRPL_ISGS_exbus!L19</f>
        <v>-1.5713126427030488E-4</v>
      </c>
      <c r="M19" s="24">
        <f>BRPL_EOD!M19-BRPL_ISGS_exbus!M19</f>
        <v>9.0016020500627292E-5</v>
      </c>
      <c r="N19" s="24">
        <f>BRPL_EOD!N19-BRPL_ISGS_exbus!N19</f>
        <v>2.706942245183086E-4</v>
      </c>
      <c r="O19" s="24">
        <f>BRPL_EOD!O19-BRPL_ISGS_exbus!O19</f>
        <v>-6.2352388059707664E-3</v>
      </c>
      <c r="P19" s="24">
        <f>BRPL_EOD!P19-BRPL_ISGS_exbus!P19</f>
        <v>-9.4034833091072301E-4</v>
      </c>
      <c r="Q19" s="24">
        <f>BRPL_EOD!Q19-BRPL_ISGS_exbus!Q19</f>
        <v>1.4535403527524693E-3</v>
      </c>
      <c r="R19" s="24">
        <f>BRPL_EOD!R19-BRPL_ISGS_exbus!R19</f>
        <v>3.7856099699986601E-3</v>
      </c>
      <c r="S19" s="24">
        <f>BRPL_EOD!S19-BRPL_ISGS_exbus!S19</f>
        <v>-4.0349145299121147E-3</v>
      </c>
      <c r="T19" s="24">
        <f>BRPL_EOD!T19-BRPL_ISGS_exbus!T19</f>
        <v>-4.3981879194632256E-4</v>
      </c>
      <c r="U19" s="24">
        <f>BRPL_EOD!U19-BRPL_ISGS_exbus!U19</f>
        <v>1.8656626485054062E-3</v>
      </c>
      <c r="V19" s="24">
        <f>BRPL_EOD!V19-BRPL_ISGS_exbus!V19</f>
        <v>-2.0729865284971893E-3</v>
      </c>
      <c r="W19" s="24">
        <f>BRPL_EOD!W19-BRPL_ISGS_exbus!W19</f>
        <v>3.8678865311609911E-3</v>
      </c>
      <c r="X19" s="24">
        <f>BRPL_EOD!X19-BRPL_ISGS_exbus!X19</f>
        <v>1.6149119210879803E-3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2.1537445911121722E-3</v>
      </c>
      <c r="L20" s="24">
        <f>BRPL_EOD!L20-BRPL_ISGS_exbus!L20</f>
        <v>-1.5713126427030488E-4</v>
      </c>
      <c r="M20" s="24">
        <f>BRPL_EOD!M20-BRPL_ISGS_exbus!M20</f>
        <v>9.0016020500627292E-5</v>
      </c>
      <c r="N20" s="24">
        <f>BRPL_EOD!N20-BRPL_ISGS_exbus!N20</f>
        <v>2.706942245183086E-4</v>
      </c>
      <c r="O20" s="24">
        <f>BRPL_EOD!O20-BRPL_ISGS_exbus!O20</f>
        <v>-6.2352388059707664E-3</v>
      </c>
      <c r="P20" s="24">
        <f>BRPL_EOD!P20-BRPL_ISGS_exbus!P20</f>
        <v>-9.4034833091072301E-4</v>
      </c>
      <c r="Q20" s="24">
        <f>BRPL_EOD!Q20-BRPL_ISGS_exbus!Q20</f>
        <v>1.4535403527524693E-3</v>
      </c>
      <c r="R20" s="24">
        <f>BRPL_EOD!R20-BRPL_ISGS_exbus!R20</f>
        <v>3.7856099699986601E-3</v>
      </c>
      <c r="S20" s="24">
        <f>BRPL_EOD!S20-BRPL_ISGS_exbus!S20</f>
        <v>1.3856347826095572E-3</v>
      </c>
      <c r="T20" s="24">
        <f>BRPL_EOD!T20-BRPL_ISGS_exbus!T20</f>
        <v>-4.3981879194632256E-4</v>
      </c>
      <c r="U20" s="24">
        <f>BRPL_EOD!U20-BRPL_ISGS_exbus!U20</f>
        <v>1.8656626485054062E-3</v>
      </c>
      <c r="V20" s="24">
        <f>BRPL_EOD!V20-BRPL_ISGS_exbus!V20</f>
        <v>-2.0729865284971893E-3</v>
      </c>
      <c r="W20" s="24">
        <f>BRPL_EOD!W20-BRPL_ISGS_exbus!W20</f>
        <v>3.8678865311609911E-3</v>
      </c>
      <c r="X20" s="24">
        <f>BRPL_EOD!X20-BRPL_ISGS_exbus!X20</f>
        <v>1.6149119210879803E-3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2.1537445911121722E-3</v>
      </c>
      <c r="L21" s="24">
        <f>BRPL_EOD!L21-BRPL_ISGS_exbus!L21</f>
        <v>-1.5713126427030488E-4</v>
      </c>
      <c r="M21" s="24">
        <f>BRPL_EOD!M21-BRPL_ISGS_exbus!M21</f>
        <v>9.0016020500627292E-5</v>
      </c>
      <c r="N21" s="24">
        <f>BRPL_EOD!N21-BRPL_ISGS_exbus!N21</f>
        <v>2.706942245183086E-4</v>
      </c>
      <c r="O21" s="24">
        <f>BRPL_EOD!O21-BRPL_ISGS_exbus!O21</f>
        <v>-6.2352388059707664E-3</v>
      </c>
      <c r="P21" s="24">
        <f>BRPL_EOD!P21-BRPL_ISGS_exbus!P21</f>
        <v>-9.4034833091072301E-4</v>
      </c>
      <c r="Q21" s="24">
        <f>BRPL_EOD!Q21-BRPL_ISGS_exbus!Q21</f>
        <v>1.2767425506563512E-3</v>
      </c>
      <c r="R21" s="24">
        <f>BRPL_EOD!R21-BRPL_ISGS_exbus!R21</f>
        <v>3.7856099699986601E-3</v>
      </c>
      <c r="S21" s="24">
        <f>BRPL_EOD!S21-BRPL_ISGS_exbus!S21</f>
        <v>1.1776744186029475E-3</v>
      </c>
      <c r="T21" s="24">
        <f>BRPL_EOD!T21-BRPL_ISGS_exbus!T21</f>
        <v>-4.3981879194632256E-4</v>
      </c>
      <c r="U21" s="24">
        <f>BRPL_EOD!U21-BRPL_ISGS_exbus!U21</f>
        <v>1.8656626485054062E-3</v>
      </c>
      <c r="V21" s="24">
        <f>BRPL_EOD!V21-BRPL_ISGS_exbus!V21</f>
        <v>-2.0729865284971893E-3</v>
      </c>
      <c r="W21" s="24">
        <f>BRPL_EOD!W21-BRPL_ISGS_exbus!W21</f>
        <v>3.8678865311609911E-3</v>
      </c>
      <c r="X21" s="24">
        <f>BRPL_EOD!X21-BRPL_ISGS_exbus!X21</f>
        <v>1.6149119210879803E-3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2.1537445911121722E-3</v>
      </c>
      <c r="L22" s="24">
        <f>BRPL_EOD!L22-BRPL_ISGS_exbus!L22</f>
        <v>-1.5713126427030488E-4</v>
      </c>
      <c r="M22" s="24">
        <f>BRPL_EOD!M22-BRPL_ISGS_exbus!M22</f>
        <v>9.0016020500627292E-5</v>
      </c>
      <c r="N22" s="24">
        <f>BRPL_EOD!N22-BRPL_ISGS_exbus!N22</f>
        <v>2.706942245183086E-4</v>
      </c>
      <c r="O22" s="24">
        <f>BRPL_EOD!O22-BRPL_ISGS_exbus!O22</f>
        <v>-6.2352388059707664E-3</v>
      </c>
      <c r="P22" s="24">
        <f>BRPL_EOD!P22-BRPL_ISGS_exbus!P22</f>
        <v>-9.4034833091072301E-4</v>
      </c>
      <c r="Q22" s="24">
        <f>BRPL_EOD!Q22-BRPL_ISGS_exbus!Q22</f>
        <v>1.2767425506563512E-3</v>
      </c>
      <c r="R22" s="24">
        <f>BRPL_EOD!R22-BRPL_ISGS_exbus!R22</f>
        <v>3.7856099699986601E-3</v>
      </c>
      <c r="S22" s="24">
        <f>BRPL_EOD!S22-BRPL_ISGS_exbus!S22</f>
        <v>1.1776744186029475E-3</v>
      </c>
      <c r="T22" s="24">
        <f>BRPL_EOD!T22-BRPL_ISGS_exbus!T22</f>
        <v>-4.3981879194632256E-4</v>
      </c>
      <c r="U22" s="24">
        <f>BRPL_EOD!U22-BRPL_ISGS_exbus!U22</f>
        <v>1.8656626485054062E-3</v>
      </c>
      <c r="V22" s="24">
        <f>BRPL_EOD!V22-BRPL_ISGS_exbus!V22</f>
        <v>-2.0729865284971893E-3</v>
      </c>
      <c r="W22" s="24">
        <f>BRPL_EOD!W22-BRPL_ISGS_exbus!W22</f>
        <v>3.8678865311609911E-3</v>
      </c>
      <c r="X22" s="24">
        <f>BRPL_EOD!X22-BRPL_ISGS_exbus!X22</f>
        <v>1.6149119210879803E-3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2.1537445911121722E-3</v>
      </c>
      <c r="L23" s="24">
        <f>BRPL_EOD!L23-BRPL_ISGS_exbus!L23</f>
        <v>4.3091363510328051E-5</v>
      </c>
      <c r="M23" s="24">
        <f>BRPL_EOD!M23-BRPL_ISGS_exbus!M23</f>
        <v>9.0016020500627292E-5</v>
      </c>
      <c r="N23" s="24">
        <f>BRPL_EOD!N23-BRPL_ISGS_exbus!N23</f>
        <v>2.706942245183086E-4</v>
      </c>
      <c r="O23" s="24">
        <f>BRPL_EOD!O23-BRPL_ISGS_exbus!O23</f>
        <v>-6.2352388059707664E-3</v>
      </c>
      <c r="P23" s="24">
        <f>BRPL_EOD!P23-BRPL_ISGS_exbus!P23</f>
        <v>-9.4034833091072301E-4</v>
      </c>
      <c r="Q23" s="24">
        <f>BRPL_EOD!Q23-BRPL_ISGS_exbus!Q23</f>
        <v>5.5265697115380874E-3</v>
      </c>
      <c r="R23" s="24">
        <f>BRPL_EOD!R23-BRPL_ISGS_exbus!R23</f>
        <v>3.7856099699986601E-3</v>
      </c>
      <c r="S23" s="24">
        <f>BRPL_EOD!S23-BRPL_ISGS_exbus!S23</f>
        <v>-6.3409199747965772E-4</v>
      </c>
      <c r="T23" s="24">
        <f>BRPL_EOD!T23-BRPL_ISGS_exbus!T23</f>
        <v>-4.3981879194632256E-4</v>
      </c>
      <c r="U23" s="24">
        <f>BRPL_EOD!U23-BRPL_ISGS_exbus!U23</f>
        <v>1.8656626485054062E-3</v>
      </c>
      <c r="V23" s="24">
        <f>BRPL_EOD!V23-BRPL_ISGS_exbus!V23</f>
        <v>-2.0729865284971893E-3</v>
      </c>
      <c r="W23" s="24">
        <f>BRPL_EOD!W23-BRPL_ISGS_exbus!W23</f>
        <v>3.8678865311609911E-3</v>
      </c>
      <c r="X23" s="24">
        <f>BRPL_EOD!X23-BRPL_ISGS_exbus!X23</f>
        <v>1.6149119210879803E-3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2.1537445911121722E-3</v>
      </c>
      <c r="L24" s="24">
        <f>BRPL_EOD!L24-BRPL_ISGS_exbus!L24</f>
        <v>-1.1620814568225057E-4</v>
      </c>
      <c r="M24" s="24">
        <f>BRPL_EOD!M24-BRPL_ISGS_exbus!M24</f>
        <v>9.0016020500627292E-5</v>
      </c>
      <c r="N24" s="24">
        <f>BRPL_EOD!N24-BRPL_ISGS_exbus!N24</f>
        <v>2.706942245183086E-4</v>
      </c>
      <c r="O24" s="24">
        <f>BRPL_EOD!O24-BRPL_ISGS_exbus!O24</f>
        <v>-6.2352388059707664E-3</v>
      </c>
      <c r="P24" s="24">
        <f>BRPL_EOD!P24-BRPL_ISGS_exbus!P24</f>
        <v>-9.4034833091072301E-4</v>
      </c>
      <c r="Q24" s="24">
        <f>BRPL_EOD!Q24-BRPL_ISGS_exbus!Q24</f>
        <v>5.5265697115380874E-3</v>
      </c>
      <c r="R24" s="24">
        <f>BRPL_EOD!R24-BRPL_ISGS_exbus!R24</f>
        <v>3.7856099699986601E-3</v>
      </c>
      <c r="S24" s="24">
        <f>BRPL_EOD!S24-BRPL_ISGS_exbus!S24</f>
        <v>-6.3409199747965772E-4</v>
      </c>
      <c r="T24" s="24">
        <f>BRPL_EOD!T24-BRPL_ISGS_exbus!T24</f>
        <v>-4.3981879194632256E-4</v>
      </c>
      <c r="U24" s="24">
        <f>BRPL_EOD!U24-BRPL_ISGS_exbus!U24</f>
        <v>1.8656626485054062E-3</v>
      </c>
      <c r="V24" s="24">
        <f>BRPL_EOD!V24-BRPL_ISGS_exbus!V24</f>
        <v>-2.0729865284971893E-3</v>
      </c>
      <c r="W24" s="24">
        <f>BRPL_EOD!W24-BRPL_ISGS_exbus!W24</f>
        <v>3.8678865311609911E-3</v>
      </c>
      <c r="X24" s="24">
        <f>BRPL_EOD!X24-BRPL_ISGS_exbus!X24</f>
        <v>1.6149119210879803E-3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2.1537445911121722E-3</v>
      </c>
      <c r="L25" s="24">
        <f>BRPL_EOD!L25-BRPL_ISGS_exbus!L25</f>
        <v>-1.8763785881859008E-4</v>
      </c>
      <c r="M25" s="24">
        <f>BRPL_EOD!M25-BRPL_ISGS_exbus!M25</f>
        <v>9.0016020500627292E-5</v>
      </c>
      <c r="N25" s="24">
        <f>BRPL_EOD!N25-BRPL_ISGS_exbus!N25</f>
        <v>2.706942245183086E-4</v>
      </c>
      <c r="O25" s="24">
        <f>BRPL_EOD!O25-BRPL_ISGS_exbus!O25</f>
        <v>-6.2352388059707664E-3</v>
      </c>
      <c r="P25" s="24">
        <f>BRPL_EOD!P25-BRPL_ISGS_exbus!P25</f>
        <v>-9.4034833091072301E-4</v>
      </c>
      <c r="Q25" s="24">
        <f>BRPL_EOD!Q25-BRPL_ISGS_exbus!Q25</f>
        <v>6.9237889847428846E-4</v>
      </c>
      <c r="R25" s="24">
        <f>BRPL_EOD!R25-BRPL_ISGS_exbus!R25</f>
        <v>3.7856099699986601E-3</v>
      </c>
      <c r="S25" s="24">
        <f>BRPL_EOD!S25-BRPL_ISGS_exbus!S25</f>
        <v>-1.549776444930373E-3</v>
      </c>
      <c r="T25" s="24">
        <f>BRPL_EOD!T25-BRPL_ISGS_exbus!T25</f>
        <v>-4.3981879194632256E-4</v>
      </c>
      <c r="U25" s="24">
        <f>BRPL_EOD!U25-BRPL_ISGS_exbus!U25</f>
        <v>1.8656626485054062E-3</v>
      </c>
      <c r="V25" s="24">
        <f>BRPL_EOD!V25-BRPL_ISGS_exbus!V25</f>
        <v>-2.0729865284971893E-3</v>
      </c>
      <c r="W25" s="24">
        <f>BRPL_EOD!W25-BRPL_ISGS_exbus!W25</f>
        <v>3.8678865311609911E-3</v>
      </c>
      <c r="X25" s="24">
        <f>BRPL_EOD!X25-BRPL_ISGS_exbus!X25</f>
        <v>1.6149119210879803E-3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-3.5592921308307268E-3</v>
      </c>
      <c r="L26" s="24">
        <f>BRPL_EOD!L26-BRPL_ISGS_exbus!L26</f>
        <v>2.0860267354372297E-4</v>
      </c>
      <c r="M26" s="24">
        <f>BRPL_EOD!M26-BRPL_ISGS_exbus!M26</f>
        <v>9.0016020500627292E-5</v>
      </c>
      <c r="N26" s="24">
        <f>BRPL_EOD!N26-BRPL_ISGS_exbus!N26</f>
        <v>2.706942245183086E-4</v>
      </c>
      <c r="O26" s="24">
        <f>BRPL_EOD!O26-BRPL_ISGS_exbus!O26</f>
        <v>-6.2352388059707664E-3</v>
      </c>
      <c r="P26" s="24">
        <f>BRPL_EOD!P26-BRPL_ISGS_exbus!P26</f>
        <v>-9.4034833091072301E-4</v>
      </c>
      <c r="Q26" s="24">
        <f>BRPL_EOD!Q26-BRPL_ISGS_exbus!Q26</f>
        <v>6.9237889847428846E-4</v>
      </c>
      <c r="R26" s="24">
        <f>BRPL_EOD!R26-BRPL_ISGS_exbus!R26</f>
        <v>3.1412486444644117E-3</v>
      </c>
      <c r="S26" s="24">
        <f>BRPL_EOD!S26-BRPL_ISGS_exbus!S26</f>
        <v>6.7756521739070763E-4</v>
      </c>
      <c r="T26" s="24">
        <f>BRPL_EOD!T26-BRPL_ISGS_exbus!T26</f>
        <v>-4.3981879194632256E-4</v>
      </c>
      <c r="U26" s="24">
        <f>BRPL_EOD!U26-BRPL_ISGS_exbus!U26</f>
        <v>1.8656626485054062E-3</v>
      </c>
      <c r="V26" s="24">
        <f>BRPL_EOD!V26-BRPL_ISGS_exbus!V26</f>
        <v>-2.0729865284971893E-3</v>
      </c>
      <c r="W26" s="24">
        <f>BRPL_EOD!W26-BRPL_ISGS_exbus!W26</f>
        <v>3.8678865311609911E-3</v>
      </c>
      <c r="X26" s="24">
        <f>BRPL_EOD!X26-BRPL_ISGS_exbus!X26</f>
        <v>1.6149119210879803E-3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-3.5592921308307268E-3</v>
      </c>
      <c r="L27" s="24">
        <f>BRPL_EOD!L27-BRPL_ISGS_exbus!L27</f>
        <v>2.0860267354372297E-4</v>
      </c>
      <c r="M27" s="24">
        <f>BRPL_EOD!M27-BRPL_ISGS_exbus!M27</f>
        <v>9.0016020500627292E-5</v>
      </c>
      <c r="N27" s="24">
        <f>BRPL_EOD!N27-BRPL_ISGS_exbus!N27</f>
        <v>2.706942245183086E-4</v>
      </c>
      <c r="O27" s="24">
        <f>BRPL_EOD!O27-BRPL_ISGS_exbus!O27</f>
        <v>-6.2352388059707664E-3</v>
      </c>
      <c r="P27" s="24">
        <f>BRPL_EOD!P27-BRPL_ISGS_exbus!P27</f>
        <v>-9.4034833091072301E-4</v>
      </c>
      <c r="Q27" s="24">
        <f>BRPL_EOD!Q27-BRPL_ISGS_exbus!Q27</f>
        <v>6.9237889847428846E-4</v>
      </c>
      <c r="R27" s="24">
        <f>BRPL_EOD!R27-BRPL_ISGS_exbus!R27</f>
        <v>3.1412486444644117E-3</v>
      </c>
      <c r="S27" s="24">
        <f>BRPL_EOD!S27-BRPL_ISGS_exbus!S27</f>
        <v>6.7756521739070763E-4</v>
      </c>
      <c r="T27" s="24">
        <f>BRPL_EOD!T27-BRPL_ISGS_exbus!T27</f>
        <v>-4.3981879194632256E-4</v>
      </c>
      <c r="U27" s="24">
        <f>BRPL_EOD!U27-BRPL_ISGS_exbus!U27</f>
        <v>1.8656626485054062E-3</v>
      </c>
      <c r="V27" s="24">
        <f>BRPL_EOD!V27-BRPL_ISGS_exbus!V27</f>
        <v>-2.0729865284971893E-3</v>
      </c>
      <c r="W27" s="24">
        <f>BRPL_EOD!W27-BRPL_ISGS_exbus!W27</f>
        <v>3.8678865311609911E-3</v>
      </c>
      <c r="X27" s="24">
        <f>BRPL_EOD!X27-BRPL_ISGS_exbus!X27</f>
        <v>1.6149119210879803E-3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-3.5592921308307268E-3</v>
      </c>
      <c r="L28" s="24">
        <f>BRPL_EOD!L28-BRPL_ISGS_exbus!L28</f>
        <v>2.0860267354372297E-4</v>
      </c>
      <c r="M28" s="24">
        <f>BRPL_EOD!M28-BRPL_ISGS_exbus!M28</f>
        <v>9.0016020500627292E-5</v>
      </c>
      <c r="N28" s="24">
        <f>BRPL_EOD!N28-BRPL_ISGS_exbus!N28</f>
        <v>2.706942245183086E-4</v>
      </c>
      <c r="O28" s="24">
        <f>BRPL_EOD!O28-BRPL_ISGS_exbus!O28</f>
        <v>-6.2352388059707664E-3</v>
      </c>
      <c r="P28" s="24">
        <f>BRPL_EOD!P28-BRPL_ISGS_exbus!P28</f>
        <v>-9.4034833091072301E-4</v>
      </c>
      <c r="Q28" s="24">
        <f>BRPL_EOD!Q28-BRPL_ISGS_exbus!Q28</f>
        <v>6.9237889847428846E-4</v>
      </c>
      <c r="R28" s="24">
        <f>BRPL_EOD!R28-BRPL_ISGS_exbus!R28</f>
        <v>3.1412486444644117E-3</v>
      </c>
      <c r="S28" s="24">
        <f>BRPL_EOD!S28-BRPL_ISGS_exbus!S28</f>
        <v>6.7756521739070763E-4</v>
      </c>
      <c r="T28" s="24">
        <f>BRPL_EOD!T28-BRPL_ISGS_exbus!T28</f>
        <v>-4.3981879194632256E-4</v>
      </c>
      <c r="U28" s="24">
        <f>BRPL_EOD!U28-BRPL_ISGS_exbus!U28</f>
        <v>1.8656626485054062E-3</v>
      </c>
      <c r="V28" s="24">
        <f>BRPL_EOD!V28-BRPL_ISGS_exbus!V28</f>
        <v>-2.0729865284971893E-3</v>
      </c>
      <c r="W28" s="24">
        <f>BRPL_EOD!W28-BRPL_ISGS_exbus!W28</f>
        <v>3.8678865311609911E-3</v>
      </c>
      <c r="X28" s="24">
        <f>BRPL_EOD!X28-BRPL_ISGS_exbus!X28</f>
        <v>1.6149119210879803E-3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-3.5592921308307268E-3</v>
      </c>
      <c r="L29" s="24">
        <f>BRPL_EOD!L29-BRPL_ISGS_exbus!L29</f>
        <v>2.0860267354372297E-4</v>
      </c>
      <c r="M29" s="24">
        <f>BRPL_EOD!M29-BRPL_ISGS_exbus!M29</f>
        <v>9.0016020500627292E-5</v>
      </c>
      <c r="N29" s="24">
        <f>BRPL_EOD!N29-BRPL_ISGS_exbus!N29</f>
        <v>2.706942245183086E-4</v>
      </c>
      <c r="O29" s="24">
        <f>BRPL_EOD!O29-BRPL_ISGS_exbus!O29</f>
        <v>-6.2352388059707664E-3</v>
      </c>
      <c r="P29" s="24">
        <f>BRPL_EOD!P29-BRPL_ISGS_exbus!P29</f>
        <v>-9.4034833091072301E-4</v>
      </c>
      <c r="Q29" s="24">
        <f>BRPL_EOD!Q29-BRPL_ISGS_exbus!Q29</f>
        <v>6.9237889847428846E-4</v>
      </c>
      <c r="R29" s="24">
        <f>BRPL_EOD!R29-BRPL_ISGS_exbus!R29</f>
        <v>7.2184736706262242E-3</v>
      </c>
      <c r="S29" s="24">
        <f>BRPL_EOD!S29-BRPL_ISGS_exbus!S29</f>
        <v>6.7756521739070763E-4</v>
      </c>
      <c r="T29" s="24">
        <f>BRPL_EOD!T29-BRPL_ISGS_exbus!T29</f>
        <v>-4.3981879194632256E-4</v>
      </c>
      <c r="U29" s="24">
        <f>BRPL_EOD!U29-BRPL_ISGS_exbus!U29</f>
        <v>1.8656626485054062E-3</v>
      </c>
      <c r="V29" s="24">
        <f>BRPL_EOD!V29-BRPL_ISGS_exbus!V29</f>
        <v>-2.0925430051814686E-3</v>
      </c>
      <c r="W29" s="24">
        <f>BRPL_EOD!W29-BRPL_ISGS_exbus!W29</f>
        <v>3.8678865311609911E-3</v>
      </c>
      <c r="X29" s="24">
        <f>BRPL_EOD!X29-BRPL_ISGS_exbus!X29</f>
        <v>1.6149119210879803E-3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-3.5592921308307268E-3</v>
      </c>
      <c r="L30" s="24">
        <f>BRPL_EOD!L30-BRPL_ISGS_exbus!L30</f>
        <v>2.0860267354372297E-4</v>
      </c>
      <c r="M30" s="24">
        <f>BRPL_EOD!M30-BRPL_ISGS_exbus!M30</f>
        <v>9.0016020500627292E-5</v>
      </c>
      <c r="N30" s="24">
        <f>BRPL_EOD!N30-BRPL_ISGS_exbus!N30</f>
        <v>2.706942245183086E-4</v>
      </c>
      <c r="O30" s="24">
        <f>BRPL_EOD!O30-BRPL_ISGS_exbus!O30</f>
        <v>-6.2352388059707664E-3</v>
      </c>
      <c r="P30" s="24">
        <f>BRPL_EOD!P30-BRPL_ISGS_exbus!P30</f>
        <v>-9.4034833091072301E-4</v>
      </c>
      <c r="Q30" s="24">
        <f>BRPL_EOD!Q30-BRPL_ISGS_exbus!Q30</f>
        <v>6.9237889847428846E-4</v>
      </c>
      <c r="R30" s="24">
        <f>BRPL_EOD!R30-BRPL_ISGS_exbus!R30</f>
        <v>7.2184736706262242E-3</v>
      </c>
      <c r="S30" s="24">
        <f>BRPL_EOD!S30-BRPL_ISGS_exbus!S30</f>
        <v>6.7756521739070763E-4</v>
      </c>
      <c r="T30" s="24">
        <f>BRPL_EOD!T30-BRPL_ISGS_exbus!T30</f>
        <v>-4.3981879194632256E-4</v>
      </c>
      <c r="U30" s="24">
        <f>BRPL_EOD!U30-BRPL_ISGS_exbus!U30</f>
        <v>1.8656626485054062E-3</v>
      </c>
      <c r="V30" s="24">
        <f>BRPL_EOD!V30-BRPL_ISGS_exbus!V30</f>
        <v>-2.0925430051814686E-3</v>
      </c>
      <c r="W30" s="24">
        <f>BRPL_EOD!W30-BRPL_ISGS_exbus!W30</f>
        <v>3.8678865311609911E-3</v>
      </c>
      <c r="X30" s="24">
        <f>BRPL_EOD!X30-BRPL_ISGS_exbus!X30</f>
        <v>1.6149119210879803E-3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2.1537445911121722E-3</v>
      </c>
      <c r="L31" s="24">
        <f>BRPL_EOD!L31-BRPL_ISGS_exbus!L31</f>
        <v>-7.3530955386758023E-6</v>
      </c>
      <c r="M31" s="24">
        <f>BRPL_EOD!M31-BRPL_ISGS_exbus!M31</f>
        <v>9.0016020500627292E-5</v>
      </c>
      <c r="N31" s="24">
        <f>BRPL_EOD!N31-BRPL_ISGS_exbus!N31</f>
        <v>2.706942245183086E-4</v>
      </c>
      <c r="O31" s="24">
        <f>BRPL_EOD!O31-BRPL_ISGS_exbus!O31</f>
        <v>-6.2352388059707664E-3</v>
      </c>
      <c r="P31" s="24">
        <f>BRPL_EOD!P31-BRPL_ISGS_exbus!P31</f>
        <v>-9.4034833091072301E-4</v>
      </c>
      <c r="Q31" s="24">
        <f>BRPL_EOD!Q31-BRPL_ISGS_exbus!Q31</f>
        <v>5.5265697115380874E-3</v>
      </c>
      <c r="R31" s="24">
        <f>BRPL_EOD!R31-BRPL_ISGS_exbus!R31</f>
        <v>2.813713792111372E-3</v>
      </c>
      <c r="S31" s="24">
        <f>BRPL_EOD!S31-BRPL_ISGS_exbus!S31</f>
        <v>-6.3409199747965772E-4</v>
      </c>
      <c r="T31" s="24">
        <f>BRPL_EOD!T31-BRPL_ISGS_exbus!T31</f>
        <v>-9.2466666666668473E-4</v>
      </c>
      <c r="U31" s="24">
        <f>BRPL_EOD!U31-BRPL_ISGS_exbus!U31</f>
        <v>1.8656626485054062E-3</v>
      </c>
      <c r="V31" s="24">
        <f>BRPL_EOD!V31-BRPL_ISGS_exbus!V31</f>
        <v>-2.0925430051814686E-3</v>
      </c>
      <c r="W31" s="24">
        <f>BRPL_EOD!W31-BRPL_ISGS_exbus!W31</f>
        <v>3.8678865311609911E-3</v>
      </c>
      <c r="X31" s="24">
        <f>BRPL_EOD!X31-BRPL_ISGS_exbus!X31</f>
        <v>1.6149119210879803E-3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2.1537445911121722E-3</v>
      </c>
      <c r="L32" s="24">
        <f>BRPL_EOD!L32-BRPL_ISGS_exbus!L32</f>
        <v>5.88527465339439E-5</v>
      </c>
      <c r="M32" s="24">
        <f>BRPL_EOD!M32-BRPL_ISGS_exbus!M32</f>
        <v>9.0016020500627292E-5</v>
      </c>
      <c r="N32" s="24">
        <f>BRPL_EOD!N32-BRPL_ISGS_exbus!N32</f>
        <v>2.706942245183086E-4</v>
      </c>
      <c r="O32" s="24">
        <f>BRPL_EOD!O32-BRPL_ISGS_exbus!O32</f>
        <v>-6.2352388059707664E-3</v>
      </c>
      <c r="P32" s="24">
        <f>BRPL_EOD!P32-BRPL_ISGS_exbus!P32</f>
        <v>-9.4034833091072301E-4</v>
      </c>
      <c r="Q32" s="24">
        <f>BRPL_EOD!Q32-BRPL_ISGS_exbus!Q32</f>
        <v>4.0571316639743671E-3</v>
      </c>
      <c r="R32" s="24">
        <f>BRPL_EOD!R32-BRPL_ISGS_exbus!R32</f>
        <v>2.1881018181808543E-3</v>
      </c>
      <c r="S32" s="24">
        <f>BRPL_EOD!S32-BRPL_ISGS_exbus!S32</f>
        <v>5.6328533333331876E-3</v>
      </c>
      <c r="T32" s="24">
        <f>BRPL_EOD!T32-BRPL_ISGS_exbus!T32</f>
        <v>-9.2466666666668473E-4</v>
      </c>
      <c r="U32" s="24">
        <f>BRPL_EOD!U32-BRPL_ISGS_exbus!U32</f>
        <v>1.8656626485054062E-3</v>
      </c>
      <c r="V32" s="24">
        <f>BRPL_EOD!V32-BRPL_ISGS_exbus!V32</f>
        <v>-2.6754544921923085E-3</v>
      </c>
      <c r="W32" s="24">
        <f>BRPL_EOD!W32-BRPL_ISGS_exbus!W32</f>
        <v>6.971885364496444E-3</v>
      </c>
      <c r="X32" s="24">
        <f>BRPL_EOD!X32-BRPL_ISGS_exbus!X32</f>
        <v>1.6149119210879803E-3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2.1537445911121722E-3</v>
      </c>
      <c r="L33" s="24">
        <f>BRPL_EOD!L33-BRPL_ISGS_exbus!L33</f>
        <v>4.3091363510328051E-5</v>
      </c>
      <c r="M33" s="24">
        <f>BRPL_EOD!M33-BRPL_ISGS_exbus!M33</f>
        <v>9.0016020500627292E-5</v>
      </c>
      <c r="N33" s="24">
        <f>BRPL_EOD!N33-BRPL_ISGS_exbus!N33</f>
        <v>2.706942245183086E-4</v>
      </c>
      <c r="O33" s="24">
        <f>BRPL_EOD!O33-BRPL_ISGS_exbus!O33</f>
        <v>-6.2352388059707664E-3</v>
      </c>
      <c r="P33" s="24">
        <f>BRPL_EOD!P33-BRPL_ISGS_exbus!P33</f>
        <v>-9.4034833091072301E-4</v>
      </c>
      <c r="Q33" s="24">
        <f>BRPL_EOD!Q33-BRPL_ISGS_exbus!Q33</f>
        <v>4.0571316639743671E-3</v>
      </c>
      <c r="R33" s="24">
        <f>BRPL_EOD!R33-BRPL_ISGS_exbus!R33</f>
        <v>3.5927526848720248E-3</v>
      </c>
      <c r="S33" s="24">
        <f>BRPL_EOD!S33-BRPL_ISGS_exbus!S33</f>
        <v>5.6328533333331876E-3</v>
      </c>
      <c r="T33" s="24">
        <f>BRPL_EOD!T33-BRPL_ISGS_exbus!T33</f>
        <v>-9.2466666666668473E-4</v>
      </c>
      <c r="U33" s="24">
        <f>BRPL_EOD!U33-BRPL_ISGS_exbus!U33</f>
        <v>1.8656626485054062E-3</v>
      </c>
      <c r="V33" s="24">
        <f>BRPL_EOD!V33-BRPL_ISGS_exbus!V33</f>
        <v>-2.6754544921923085E-3</v>
      </c>
      <c r="W33" s="24">
        <f>BRPL_EOD!W33-BRPL_ISGS_exbus!W33</f>
        <v>6.971885364496444E-3</v>
      </c>
      <c r="X33" s="24">
        <f>BRPL_EOD!X33-BRPL_ISGS_exbus!X33</f>
        <v>-1.3884594618147617E-3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2.1537445911121722E-3</v>
      </c>
      <c r="L34" s="24">
        <f>BRPL_EOD!L34-BRPL_ISGS_exbus!L34</f>
        <v>4.3091363510328051E-5</v>
      </c>
      <c r="M34" s="24">
        <f>BRPL_EOD!M34-BRPL_ISGS_exbus!M34</f>
        <v>9.0016020500627292E-5</v>
      </c>
      <c r="N34" s="24">
        <f>BRPL_EOD!N34-BRPL_ISGS_exbus!N34</f>
        <v>2.706942245183086E-4</v>
      </c>
      <c r="O34" s="24">
        <f>BRPL_EOD!O34-BRPL_ISGS_exbus!O34</f>
        <v>-6.2352388059707664E-3</v>
      </c>
      <c r="P34" s="24">
        <f>BRPL_EOD!P34-BRPL_ISGS_exbus!P34</f>
        <v>-9.4034833091072301E-4</v>
      </c>
      <c r="Q34" s="24">
        <f>BRPL_EOD!Q34-BRPL_ISGS_exbus!Q34</f>
        <v>4.0571316639743671E-3</v>
      </c>
      <c r="R34" s="24">
        <f>BRPL_EOD!R34-BRPL_ISGS_exbus!R34</f>
        <v>2.813713792111372E-3</v>
      </c>
      <c r="S34" s="24">
        <f>BRPL_EOD!S34-BRPL_ISGS_exbus!S34</f>
        <v>5.6328533333331876E-3</v>
      </c>
      <c r="T34" s="24">
        <f>BRPL_EOD!T34-BRPL_ISGS_exbus!T34</f>
        <v>-9.2466666666668473E-4</v>
      </c>
      <c r="U34" s="24">
        <f>BRPL_EOD!U34-BRPL_ISGS_exbus!U34</f>
        <v>1.8656626485054062E-3</v>
      </c>
      <c r="V34" s="24">
        <f>BRPL_EOD!V34-BRPL_ISGS_exbus!V34</f>
        <v>-2.6754544921923085E-3</v>
      </c>
      <c r="W34" s="24">
        <f>BRPL_EOD!W34-BRPL_ISGS_exbus!W34</f>
        <v>6.971885364496444E-3</v>
      </c>
      <c r="X34" s="24">
        <f>BRPL_EOD!X34-BRPL_ISGS_exbus!X34</f>
        <v>-1.3884594618147617E-3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2.1537445911121722E-3</v>
      </c>
      <c r="L35" s="24">
        <f>BRPL_EOD!L35-BRPL_ISGS_exbus!L35</f>
        <v>4.3091363510328051E-5</v>
      </c>
      <c r="M35" s="24">
        <f>BRPL_EOD!M35-BRPL_ISGS_exbus!M35</f>
        <v>9.0016020500627292E-5</v>
      </c>
      <c r="N35" s="24">
        <f>BRPL_EOD!N35-BRPL_ISGS_exbus!N35</f>
        <v>2.706942245183086E-4</v>
      </c>
      <c r="O35" s="24">
        <f>BRPL_EOD!O35-BRPL_ISGS_exbus!O35</f>
        <v>-6.2352388059707664E-3</v>
      </c>
      <c r="P35" s="24">
        <f>BRPL_EOD!P35-BRPL_ISGS_exbus!P35</f>
        <v>-9.4034833091072301E-4</v>
      </c>
      <c r="Q35" s="24">
        <f>BRPL_EOD!Q35-BRPL_ISGS_exbus!Q35</f>
        <v>4.0571316639743671E-3</v>
      </c>
      <c r="R35" s="24">
        <f>BRPL_EOD!R35-BRPL_ISGS_exbus!R35</f>
        <v>2.813713792111372E-3</v>
      </c>
      <c r="S35" s="24">
        <f>BRPL_EOD!S35-BRPL_ISGS_exbus!S35</f>
        <v>5.6328533333331876E-3</v>
      </c>
      <c r="T35" s="24">
        <f>BRPL_EOD!T35-BRPL_ISGS_exbus!T35</f>
        <v>-9.2466666666668473E-4</v>
      </c>
      <c r="U35" s="24">
        <f>BRPL_EOD!U35-BRPL_ISGS_exbus!U35</f>
        <v>1.8656626485054062E-3</v>
      </c>
      <c r="V35" s="24">
        <f>BRPL_EOD!V35-BRPL_ISGS_exbus!V35</f>
        <v>-2.6754544921923085E-3</v>
      </c>
      <c r="W35" s="24">
        <f>BRPL_EOD!W35-BRPL_ISGS_exbus!W35</f>
        <v>6.971885364496444E-3</v>
      </c>
      <c r="X35" s="24">
        <f>BRPL_EOD!X35-BRPL_ISGS_exbus!X35</f>
        <v>-1.3884594618147617E-3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2.1537445911121722E-3</v>
      </c>
      <c r="L36" s="24">
        <f>BRPL_EOD!L36-BRPL_ISGS_exbus!L36</f>
        <v>4.3091363510328051E-5</v>
      </c>
      <c r="M36" s="24">
        <f>BRPL_EOD!M36-BRPL_ISGS_exbus!M36</f>
        <v>9.0016020500627292E-5</v>
      </c>
      <c r="N36" s="24">
        <f>BRPL_EOD!N36-BRPL_ISGS_exbus!N36</f>
        <v>2.706942245183086E-4</v>
      </c>
      <c r="O36" s="24">
        <f>BRPL_EOD!O36-BRPL_ISGS_exbus!O36</f>
        <v>-6.2352388059707664E-3</v>
      </c>
      <c r="P36" s="24">
        <f>BRPL_EOD!P36-BRPL_ISGS_exbus!P36</f>
        <v>-9.4034833091072301E-4</v>
      </c>
      <c r="Q36" s="24">
        <f>BRPL_EOD!Q36-BRPL_ISGS_exbus!Q36</f>
        <v>4.0571316639743671E-3</v>
      </c>
      <c r="R36" s="24">
        <f>BRPL_EOD!R36-BRPL_ISGS_exbus!R36</f>
        <v>3.6067573846665368E-3</v>
      </c>
      <c r="S36" s="24">
        <f>BRPL_EOD!S36-BRPL_ISGS_exbus!S36</f>
        <v>5.6328533333331876E-3</v>
      </c>
      <c r="T36" s="24">
        <f>BRPL_EOD!T36-BRPL_ISGS_exbus!T36</f>
        <v>-9.2466666666668473E-4</v>
      </c>
      <c r="U36" s="24">
        <f>BRPL_EOD!U36-BRPL_ISGS_exbus!U36</f>
        <v>1.8656626485054062E-3</v>
      </c>
      <c r="V36" s="24">
        <f>BRPL_EOD!V36-BRPL_ISGS_exbus!V36</f>
        <v>-2.6754544921923085E-3</v>
      </c>
      <c r="W36" s="24">
        <f>BRPL_EOD!W36-BRPL_ISGS_exbus!W36</f>
        <v>6.971885364496444E-3</v>
      </c>
      <c r="X36" s="24">
        <f>BRPL_EOD!X36-BRPL_ISGS_exbus!X36</f>
        <v>-1.3884594618147617E-3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2.1537445911121722E-3</v>
      </c>
      <c r="L37" s="24">
        <f>BRPL_EOD!L37-BRPL_ISGS_exbus!L37</f>
        <v>4.3091363510328051E-5</v>
      </c>
      <c r="M37" s="24">
        <f>BRPL_EOD!M37-BRPL_ISGS_exbus!M37</f>
        <v>9.0016020500627292E-5</v>
      </c>
      <c r="N37" s="24">
        <f>BRPL_EOD!N37-BRPL_ISGS_exbus!N37</f>
        <v>2.706942245183086E-4</v>
      </c>
      <c r="O37" s="24">
        <f>BRPL_EOD!O37-BRPL_ISGS_exbus!O37</f>
        <v>-6.2352388059707664E-3</v>
      </c>
      <c r="P37" s="24">
        <f>BRPL_EOD!P37-BRPL_ISGS_exbus!P37</f>
        <v>-9.4034833091072301E-4</v>
      </c>
      <c r="Q37" s="24">
        <f>BRPL_EOD!Q37-BRPL_ISGS_exbus!Q37</f>
        <v>4.0571316639743671E-3</v>
      </c>
      <c r="R37" s="24">
        <f>BRPL_EOD!R37-BRPL_ISGS_exbus!R37</f>
        <v>1.8251097410590944E-3</v>
      </c>
      <c r="S37" s="24">
        <f>BRPL_EOD!S37-BRPL_ISGS_exbus!S37</f>
        <v>5.6328533333331876E-3</v>
      </c>
      <c r="T37" s="24">
        <f>BRPL_EOD!T37-BRPL_ISGS_exbus!T37</f>
        <v>-9.2466666666668473E-4</v>
      </c>
      <c r="U37" s="24">
        <f>BRPL_EOD!U37-BRPL_ISGS_exbus!U37</f>
        <v>1.8656626485054062E-3</v>
      </c>
      <c r="V37" s="24">
        <f>BRPL_EOD!V37-BRPL_ISGS_exbus!V37</f>
        <v>-2.6754544921923085E-3</v>
      </c>
      <c r="W37" s="24">
        <f>BRPL_EOD!W37-BRPL_ISGS_exbus!W37</f>
        <v>6.971885364496444E-3</v>
      </c>
      <c r="X37" s="24">
        <f>BRPL_EOD!X37-BRPL_ISGS_exbus!X37</f>
        <v>-1.3884594618147617E-3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2.1537445911121722E-3</v>
      </c>
      <c r="L38" s="24">
        <f>BRPL_EOD!L38-BRPL_ISGS_exbus!L38</f>
        <v>4.3091363510328051E-5</v>
      </c>
      <c r="M38" s="24">
        <f>BRPL_EOD!M38-BRPL_ISGS_exbus!M38</f>
        <v>9.0016020500627292E-5</v>
      </c>
      <c r="N38" s="24">
        <f>BRPL_EOD!N38-BRPL_ISGS_exbus!N38</f>
        <v>2.706942245183086E-4</v>
      </c>
      <c r="O38" s="24">
        <f>BRPL_EOD!O38-BRPL_ISGS_exbus!O38</f>
        <v>-6.2352388059707664E-3</v>
      </c>
      <c r="P38" s="24">
        <f>BRPL_EOD!P38-BRPL_ISGS_exbus!P38</f>
        <v>-9.4034833091072301E-4</v>
      </c>
      <c r="Q38" s="24">
        <f>BRPL_EOD!Q38-BRPL_ISGS_exbus!Q38</f>
        <v>4.0571316639743671E-3</v>
      </c>
      <c r="R38" s="24">
        <f>BRPL_EOD!R38-BRPL_ISGS_exbus!R38</f>
        <v>1.8251097410590944E-3</v>
      </c>
      <c r="S38" s="24">
        <f>BRPL_EOD!S38-BRPL_ISGS_exbus!S38</f>
        <v>5.6328533333331876E-3</v>
      </c>
      <c r="T38" s="24">
        <f>BRPL_EOD!T38-BRPL_ISGS_exbus!T38</f>
        <v>-9.2466666666668473E-4</v>
      </c>
      <c r="U38" s="24">
        <f>BRPL_EOD!U38-BRPL_ISGS_exbus!U38</f>
        <v>1.8656626485054062E-3</v>
      </c>
      <c r="V38" s="24">
        <f>BRPL_EOD!V38-BRPL_ISGS_exbus!V38</f>
        <v>-2.6754544921923085E-3</v>
      </c>
      <c r="W38" s="24">
        <f>BRPL_EOD!W38-BRPL_ISGS_exbus!W38</f>
        <v>6.971885364496444E-3</v>
      </c>
      <c r="X38" s="24">
        <f>BRPL_EOD!X38-BRPL_ISGS_exbus!X38</f>
        <v>-1.3884594618147617E-3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2.1537445911121722E-3</v>
      </c>
      <c r="L39" s="24">
        <f>BRPL_EOD!L39-BRPL_ISGS_exbus!L39</f>
        <v>4.3091363510328051E-5</v>
      </c>
      <c r="M39" s="24">
        <f>BRPL_EOD!M39-BRPL_ISGS_exbus!M39</f>
        <v>9.0016020500627292E-5</v>
      </c>
      <c r="N39" s="24">
        <f>BRPL_EOD!N39-BRPL_ISGS_exbus!N39</f>
        <v>2.706942245183086E-4</v>
      </c>
      <c r="O39" s="24">
        <f>BRPL_EOD!O39-BRPL_ISGS_exbus!O39</f>
        <v>-6.2352388059707664E-3</v>
      </c>
      <c r="P39" s="24">
        <f>BRPL_EOD!P39-BRPL_ISGS_exbus!P39</f>
        <v>-9.4034833091072301E-4</v>
      </c>
      <c r="Q39" s="24">
        <f>BRPL_EOD!Q39-BRPL_ISGS_exbus!Q39</f>
        <v>4.0571316639743671E-3</v>
      </c>
      <c r="R39" s="24">
        <f>BRPL_EOD!R39-BRPL_ISGS_exbus!R39</f>
        <v>1.8251097410590944E-3</v>
      </c>
      <c r="S39" s="24">
        <f>BRPL_EOD!S39-BRPL_ISGS_exbus!S39</f>
        <v>5.6328533333331876E-3</v>
      </c>
      <c r="T39" s="24">
        <f>BRPL_EOD!T39-BRPL_ISGS_exbus!T39</f>
        <v>-9.2466666666668473E-4</v>
      </c>
      <c r="U39" s="24">
        <f>BRPL_EOD!U39-BRPL_ISGS_exbus!U39</f>
        <v>1.8656626485054062E-3</v>
      </c>
      <c r="V39" s="24">
        <f>BRPL_EOD!V39-BRPL_ISGS_exbus!V39</f>
        <v>-2.6754544921923085E-3</v>
      </c>
      <c r="W39" s="24">
        <f>BRPL_EOD!W39-BRPL_ISGS_exbus!W39</f>
        <v>-2.524077082613374E-3</v>
      </c>
      <c r="X39" s="24">
        <f>BRPL_EOD!X39-BRPL_ISGS_exbus!X39</f>
        <v>-1.8761738760773028E-3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2.1537445911121722E-3</v>
      </c>
      <c r="L40" s="24">
        <f>BRPL_EOD!L40-BRPL_ISGS_exbus!L40</f>
        <v>4.3091363510328051E-5</v>
      </c>
      <c r="M40" s="24">
        <f>BRPL_EOD!M40-BRPL_ISGS_exbus!M40</f>
        <v>9.0016020500627292E-5</v>
      </c>
      <c r="N40" s="24">
        <f>BRPL_EOD!N40-BRPL_ISGS_exbus!N40</f>
        <v>2.706942245183086E-4</v>
      </c>
      <c r="O40" s="24">
        <f>BRPL_EOD!O40-BRPL_ISGS_exbus!O40</f>
        <v>-6.2352388059707664E-3</v>
      </c>
      <c r="P40" s="24">
        <f>BRPL_EOD!P40-BRPL_ISGS_exbus!P40</f>
        <v>-9.4034833091072301E-4</v>
      </c>
      <c r="Q40" s="24">
        <f>BRPL_EOD!Q40-BRPL_ISGS_exbus!Q40</f>
        <v>4.0571316639743671E-3</v>
      </c>
      <c r="R40" s="24">
        <f>BRPL_EOD!R40-BRPL_ISGS_exbus!R40</f>
        <v>1.8251097410590944E-3</v>
      </c>
      <c r="S40" s="24">
        <f>BRPL_EOD!S40-BRPL_ISGS_exbus!S40</f>
        <v>5.6328533333331876E-3</v>
      </c>
      <c r="T40" s="24">
        <f>BRPL_EOD!T40-BRPL_ISGS_exbus!T40</f>
        <v>-9.2466666666668473E-4</v>
      </c>
      <c r="U40" s="24">
        <f>BRPL_EOD!U40-BRPL_ISGS_exbus!U40</f>
        <v>1.8656626485054062E-3</v>
      </c>
      <c r="V40" s="24">
        <f>BRPL_EOD!V40-BRPL_ISGS_exbus!V40</f>
        <v>-2.6754544921923085E-3</v>
      </c>
      <c r="W40" s="24">
        <f>BRPL_EOD!W40-BRPL_ISGS_exbus!W40</f>
        <v>-2.524077082613374E-3</v>
      </c>
      <c r="X40" s="24">
        <f>BRPL_EOD!X40-BRPL_ISGS_exbus!X40</f>
        <v>-1.8761738760773028E-3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2.1537445911121722E-3</v>
      </c>
      <c r="L41" s="24">
        <f>BRPL_EOD!L41-BRPL_ISGS_exbus!L41</f>
        <v>4.3091363510328051E-5</v>
      </c>
      <c r="M41" s="24">
        <f>BRPL_EOD!M41-BRPL_ISGS_exbus!M41</f>
        <v>9.0016020500627292E-5</v>
      </c>
      <c r="N41" s="24">
        <f>BRPL_EOD!N41-BRPL_ISGS_exbus!N41</f>
        <v>2.706942245183086E-4</v>
      </c>
      <c r="O41" s="24">
        <f>BRPL_EOD!O41-BRPL_ISGS_exbus!O41</f>
        <v>-6.2352388059707664E-3</v>
      </c>
      <c r="P41" s="24">
        <f>BRPL_EOD!P41-BRPL_ISGS_exbus!P41</f>
        <v>-9.4034833091072301E-4</v>
      </c>
      <c r="Q41" s="24">
        <f>BRPL_EOD!Q41-BRPL_ISGS_exbus!Q41</f>
        <v>4.0571316639743671E-3</v>
      </c>
      <c r="R41" s="24">
        <f>BRPL_EOD!R41-BRPL_ISGS_exbus!R41</f>
        <v>1.8251097410590944E-3</v>
      </c>
      <c r="S41" s="24">
        <f>BRPL_EOD!S41-BRPL_ISGS_exbus!S41</f>
        <v>5.6328533333331876E-3</v>
      </c>
      <c r="T41" s="24">
        <f>BRPL_EOD!T41-BRPL_ISGS_exbus!T41</f>
        <v>-9.2466666666668473E-4</v>
      </c>
      <c r="U41" s="24">
        <f>BRPL_EOD!U41-BRPL_ISGS_exbus!U41</f>
        <v>1.8656626485054062E-3</v>
      </c>
      <c r="V41" s="24">
        <f>BRPL_EOD!V41-BRPL_ISGS_exbus!V41</f>
        <v>-2.6754544921923085E-3</v>
      </c>
      <c r="W41" s="24">
        <f>BRPL_EOD!W41-BRPL_ISGS_exbus!W41</f>
        <v>6.971885364496444E-3</v>
      </c>
      <c r="X41" s="24">
        <f>BRPL_EOD!X41-BRPL_ISGS_exbus!X41</f>
        <v>-1.3884594618147617E-3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2.1537445911121722E-3</v>
      </c>
      <c r="L42" s="24">
        <f>BRPL_EOD!L42-BRPL_ISGS_exbus!L42</f>
        <v>4.3091363510328051E-5</v>
      </c>
      <c r="M42" s="24">
        <f>BRPL_EOD!M42-BRPL_ISGS_exbus!M42</f>
        <v>9.0016020500627292E-5</v>
      </c>
      <c r="N42" s="24">
        <f>BRPL_EOD!N42-BRPL_ISGS_exbus!N42</f>
        <v>2.706942245183086E-4</v>
      </c>
      <c r="O42" s="24">
        <f>BRPL_EOD!O42-BRPL_ISGS_exbus!O42</f>
        <v>-6.2352388059707664E-3</v>
      </c>
      <c r="P42" s="24">
        <f>BRPL_EOD!P42-BRPL_ISGS_exbus!P42</f>
        <v>-9.4034833091072301E-4</v>
      </c>
      <c r="Q42" s="24">
        <f>BRPL_EOD!Q42-BRPL_ISGS_exbus!Q42</f>
        <v>4.0571316639743671E-3</v>
      </c>
      <c r="R42" s="24">
        <f>BRPL_EOD!R42-BRPL_ISGS_exbus!R42</f>
        <v>1.8251097410590944E-3</v>
      </c>
      <c r="S42" s="24">
        <f>BRPL_EOD!S42-BRPL_ISGS_exbus!S42</f>
        <v>5.6328533333331876E-3</v>
      </c>
      <c r="T42" s="24">
        <f>BRPL_EOD!T42-BRPL_ISGS_exbus!T42</f>
        <v>-9.2466666666668473E-4</v>
      </c>
      <c r="U42" s="24">
        <f>BRPL_EOD!U42-BRPL_ISGS_exbus!U42</f>
        <v>1.8656626485054062E-3</v>
      </c>
      <c r="V42" s="24">
        <f>BRPL_EOD!V42-BRPL_ISGS_exbus!V42</f>
        <v>-2.6754544921923085E-3</v>
      </c>
      <c r="W42" s="24">
        <f>BRPL_EOD!W42-BRPL_ISGS_exbus!W42</f>
        <v>6.971885364496444E-3</v>
      </c>
      <c r="X42" s="24">
        <f>BRPL_EOD!X42-BRPL_ISGS_exbus!X42</f>
        <v>-1.3884594618147617E-3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2.1537445911121722E-3</v>
      </c>
      <c r="L43" s="24">
        <f>BRPL_EOD!L43-BRPL_ISGS_exbus!L43</f>
        <v>4.3091363510328051E-5</v>
      </c>
      <c r="M43" s="24">
        <f>BRPL_EOD!M43-BRPL_ISGS_exbus!M43</f>
        <v>9.0016020500627292E-5</v>
      </c>
      <c r="N43" s="24">
        <f>BRPL_EOD!N43-BRPL_ISGS_exbus!N43</f>
        <v>2.706942245183086E-4</v>
      </c>
      <c r="O43" s="24">
        <f>BRPL_EOD!O43-BRPL_ISGS_exbus!O43</f>
        <v>-6.2352388059707664E-3</v>
      </c>
      <c r="P43" s="24">
        <f>BRPL_EOD!P43-BRPL_ISGS_exbus!P43</f>
        <v>-9.4034833091072301E-4</v>
      </c>
      <c r="Q43" s="24">
        <f>BRPL_EOD!Q43-BRPL_ISGS_exbus!Q43</f>
        <v>4.0571316639743671E-3</v>
      </c>
      <c r="R43" s="24">
        <f>BRPL_EOD!R43-BRPL_ISGS_exbus!R43</f>
        <v>1.8251097410590944E-3</v>
      </c>
      <c r="S43" s="24">
        <f>BRPL_EOD!S43-BRPL_ISGS_exbus!S43</f>
        <v>5.6328533333331876E-3</v>
      </c>
      <c r="T43" s="24">
        <f>BRPL_EOD!T43-BRPL_ISGS_exbus!T43</f>
        <v>-9.2466666666668473E-4</v>
      </c>
      <c r="U43" s="24">
        <f>BRPL_EOD!U43-BRPL_ISGS_exbus!U43</f>
        <v>1.8656626485054062E-3</v>
      </c>
      <c r="V43" s="24">
        <f>BRPL_EOD!V43-BRPL_ISGS_exbus!V43</f>
        <v>-2.6754544921923085E-3</v>
      </c>
      <c r="W43" s="24">
        <f>BRPL_EOD!W43-BRPL_ISGS_exbus!W43</f>
        <v>6.971885364496444E-3</v>
      </c>
      <c r="X43" s="24">
        <f>BRPL_EOD!X43-BRPL_ISGS_exbus!X43</f>
        <v>-1.3884594618147617E-3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2.1537445911121722E-3</v>
      </c>
      <c r="L44" s="24">
        <f>BRPL_EOD!L44-BRPL_ISGS_exbus!L44</f>
        <v>4.3091363510328051E-5</v>
      </c>
      <c r="M44" s="24">
        <f>BRPL_EOD!M44-BRPL_ISGS_exbus!M44</f>
        <v>9.0016020500627292E-5</v>
      </c>
      <c r="N44" s="24">
        <f>BRPL_EOD!N44-BRPL_ISGS_exbus!N44</f>
        <v>2.706942245183086E-4</v>
      </c>
      <c r="O44" s="24">
        <f>BRPL_EOD!O44-BRPL_ISGS_exbus!O44</f>
        <v>-6.2352388059707664E-3</v>
      </c>
      <c r="P44" s="24">
        <f>BRPL_EOD!P44-BRPL_ISGS_exbus!P44</f>
        <v>-9.4034833091072301E-4</v>
      </c>
      <c r="Q44" s="24">
        <f>BRPL_EOD!Q44-BRPL_ISGS_exbus!Q44</f>
        <v>4.0571316639743671E-3</v>
      </c>
      <c r="R44" s="24">
        <f>BRPL_EOD!R44-BRPL_ISGS_exbus!R44</f>
        <v>1.8251097410590944E-3</v>
      </c>
      <c r="S44" s="24">
        <f>BRPL_EOD!S44-BRPL_ISGS_exbus!S44</f>
        <v>5.6328533333331876E-3</v>
      </c>
      <c r="T44" s="24">
        <f>BRPL_EOD!T44-BRPL_ISGS_exbus!T44</f>
        <v>-9.2466666666668473E-4</v>
      </c>
      <c r="U44" s="24">
        <f>BRPL_EOD!U44-BRPL_ISGS_exbus!U44</f>
        <v>1.8656626485054062E-3</v>
      </c>
      <c r="V44" s="24">
        <f>BRPL_EOD!V44-BRPL_ISGS_exbus!V44</f>
        <v>-2.6754544921923085E-3</v>
      </c>
      <c r="W44" s="24">
        <f>BRPL_EOD!W44-BRPL_ISGS_exbus!W44</f>
        <v>6.971885364496444E-3</v>
      </c>
      <c r="X44" s="24">
        <f>BRPL_EOD!X44-BRPL_ISGS_exbus!X44</f>
        <v>-1.3884594618147617E-3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2.1537445911121722E-3</v>
      </c>
      <c r="L45" s="24">
        <f>BRPL_EOD!L45-BRPL_ISGS_exbus!L45</f>
        <v>4.3091363510328051E-5</v>
      </c>
      <c r="M45" s="24">
        <f>BRPL_EOD!M45-BRPL_ISGS_exbus!M45</f>
        <v>9.0016020500627292E-5</v>
      </c>
      <c r="N45" s="24">
        <f>BRPL_EOD!N45-BRPL_ISGS_exbus!N45</f>
        <v>2.706942245183086E-4</v>
      </c>
      <c r="O45" s="24">
        <f>BRPL_EOD!O45-BRPL_ISGS_exbus!O45</f>
        <v>-6.2352388059707664E-3</v>
      </c>
      <c r="P45" s="24">
        <f>BRPL_EOD!P45-BRPL_ISGS_exbus!P45</f>
        <v>-9.4034833091072301E-4</v>
      </c>
      <c r="Q45" s="24">
        <f>BRPL_EOD!Q45-BRPL_ISGS_exbus!Q45</f>
        <v>4.0571316639743671E-3</v>
      </c>
      <c r="R45" s="24">
        <f>BRPL_EOD!R45-BRPL_ISGS_exbus!R45</f>
        <v>1.8251097410590944E-3</v>
      </c>
      <c r="S45" s="24">
        <f>BRPL_EOD!S45-BRPL_ISGS_exbus!S45</f>
        <v>5.6328533333331876E-3</v>
      </c>
      <c r="T45" s="24">
        <f>BRPL_EOD!T45-BRPL_ISGS_exbus!T45</f>
        <v>-9.2466666666668473E-4</v>
      </c>
      <c r="U45" s="24">
        <f>BRPL_EOD!U45-BRPL_ISGS_exbus!U45</f>
        <v>1.8656626485054062E-3</v>
      </c>
      <c r="V45" s="24">
        <f>BRPL_EOD!V45-BRPL_ISGS_exbus!V45</f>
        <v>-2.6754544921923085E-3</v>
      </c>
      <c r="W45" s="24">
        <f>BRPL_EOD!W45-BRPL_ISGS_exbus!W45</f>
        <v>1.6125926170076355E-3</v>
      </c>
      <c r="X45" s="24">
        <f>BRPL_EOD!X45-BRPL_ISGS_exbus!X45</f>
        <v>-1.6800708860742475E-3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2.1537445911121722E-3</v>
      </c>
      <c r="L46" s="24">
        <f>BRPL_EOD!L46-BRPL_ISGS_exbus!L46</f>
        <v>4.3091363510328051E-5</v>
      </c>
      <c r="M46" s="24">
        <f>BRPL_EOD!M46-BRPL_ISGS_exbus!M46</f>
        <v>9.0016020500627292E-5</v>
      </c>
      <c r="N46" s="24">
        <f>BRPL_EOD!N46-BRPL_ISGS_exbus!N46</f>
        <v>2.706942245183086E-4</v>
      </c>
      <c r="O46" s="24">
        <f>BRPL_EOD!O46-BRPL_ISGS_exbus!O46</f>
        <v>-6.2352388059707664E-3</v>
      </c>
      <c r="P46" s="24">
        <f>BRPL_EOD!P46-BRPL_ISGS_exbus!P46</f>
        <v>-9.4034833091072301E-4</v>
      </c>
      <c r="Q46" s="24">
        <f>BRPL_EOD!Q46-BRPL_ISGS_exbus!Q46</f>
        <v>4.0571316639743671E-3</v>
      </c>
      <c r="R46" s="24">
        <f>BRPL_EOD!R46-BRPL_ISGS_exbus!R46</f>
        <v>1.8251097410590944E-3</v>
      </c>
      <c r="S46" s="24">
        <f>BRPL_EOD!S46-BRPL_ISGS_exbus!S46</f>
        <v>5.6328533333331876E-3</v>
      </c>
      <c r="T46" s="24">
        <f>BRPL_EOD!T46-BRPL_ISGS_exbus!T46</f>
        <v>-9.2466666666668473E-4</v>
      </c>
      <c r="U46" s="24">
        <f>BRPL_EOD!U46-BRPL_ISGS_exbus!U46</f>
        <v>1.8656626485054062E-3</v>
      </c>
      <c r="V46" s="24">
        <f>BRPL_EOD!V46-BRPL_ISGS_exbus!V46</f>
        <v>-2.6754544921923085E-3</v>
      </c>
      <c r="W46" s="24">
        <f>BRPL_EOD!W46-BRPL_ISGS_exbus!W46</f>
        <v>1.6125926170076355E-3</v>
      </c>
      <c r="X46" s="24">
        <f>BRPL_EOD!X46-BRPL_ISGS_exbus!X46</f>
        <v>1.7271696358207578E-3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2.1537445911121722E-3</v>
      </c>
      <c r="L47" s="24">
        <f>BRPL_EOD!L47-BRPL_ISGS_exbus!L47</f>
        <v>4.3091363510328051E-5</v>
      </c>
      <c r="M47" s="24">
        <f>BRPL_EOD!M47-BRPL_ISGS_exbus!M47</f>
        <v>9.0016020500627292E-5</v>
      </c>
      <c r="N47" s="24">
        <f>BRPL_EOD!N47-BRPL_ISGS_exbus!N47</f>
        <v>2.706942245183086E-4</v>
      </c>
      <c r="O47" s="24">
        <f>BRPL_EOD!O47-BRPL_ISGS_exbus!O47</f>
        <v>-6.2352388059707664E-3</v>
      </c>
      <c r="P47" s="24">
        <f>BRPL_EOD!P47-BRPL_ISGS_exbus!P47</f>
        <v>-9.4034833091072301E-4</v>
      </c>
      <c r="Q47" s="24">
        <f>BRPL_EOD!Q47-BRPL_ISGS_exbus!Q47</f>
        <v>4.0571316639743671E-3</v>
      </c>
      <c r="R47" s="24">
        <f>BRPL_EOD!R47-BRPL_ISGS_exbus!R47</f>
        <v>1.8251097410590944E-3</v>
      </c>
      <c r="S47" s="24">
        <f>BRPL_EOD!S47-BRPL_ISGS_exbus!S47</f>
        <v>5.6328533333331876E-3</v>
      </c>
      <c r="T47" s="24">
        <f>BRPL_EOD!T47-BRPL_ISGS_exbus!T47</f>
        <v>-9.2466666666668473E-4</v>
      </c>
      <c r="U47" s="24">
        <f>BRPL_EOD!U47-BRPL_ISGS_exbus!U47</f>
        <v>1.8656626485054062E-3</v>
      </c>
      <c r="V47" s="24">
        <f>BRPL_EOD!V47-BRPL_ISGS_exbus!V47</f>
        <v>-2.6754544921923085E-3</v>
      </c>
      <c r="W47" s="24">
        <f>BRPL_EOD!W47-BRPL_ISGS_exbus!W47</f>
        <v>1.4859347181008786E-3</v>
      </c>
      <c r="X47" s="24">
        <f>BRPL_EOD!X47-BRPL_ISGS_exbus!X47</f>
        <v>9.5685844564030731E-4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2.1537445911121722E-3</v>
      </c>
      <c r="L48" s="24">
        <f>BRPL_EOD!L48-BRPL_ISGS_exbus!L48</f>
        <v>4.3091363510328051E-5</v>
      </c>
      <c r="M48" s="24">
        <f>BRPL_EOD!M48-BRPL_ISGS_exbus!M48</f>
        <v>9.0016020500627292E-5</v>
      </c>
      <c r="N48" s="24">
        <f>BRPL_EOD!N48-BRPL_ISGS_exbus!N48</f>
        <v>2.706942245183086E-4</v>
      </c>
      <c r="O48" s="24">
        <f>BRPL_EOD!O48-BRPL_ISGS_exbus!O48</f>
        <v>-6.2352388059707664E-3</v>
      </c>
      <c r="P48" s="24">
        <f>BRPL_EOD!P48-BRPL_ISGS_exbus!P48</f>
        <v>-9.4034833091072301E-4</v>
      </c>
      <c r="Q48" s="24">
        <f>BRPL_EOD!Q48-BRPL_ISGS_exbus!Q48</f>
        <v>4.0571316639743671E-3</v>
      </c>
      <c r="R48" s="24">
        <f>BRPL_EOD!R48-BRPL_ISGS_exbus!R48</f>
        <v>1.8251097410590944E-3</v>
      </c>
      <c r="S48" s="24">
        <f>BRPL_EOD!S48-BRPL_ISGS_exbus!S48</f>
        <v>5.6328533333331876E-3</v>
      </c>
      <c r="T48" s="24">
        <f>BRPL_EOD!T48-BRPL_ISGS_exbus!T48</f>
        <v>-9.2466666666668473E-4</v>
      </c>
      <c r="U48" s="24">
        <f>BRPL_EOD!U48-BRPL_ISGS_exbus!U48</f>
        <v>1.8656626485054062E-3</v>
      </c>
      <c r="V48" s="24">
        <f>BRPL_EOD!V48-BRPL_ISGS_exbus!V48</f>
        <v>-2.6754544921923085E-3</v>
      </c>
      <c r="W48" s="24">
        <f>BRPL_EOD!W48-BRPL_ISGS_exbus!W48</f>
        <v>1.4859347181008786E-3</v>
      </c>
      <c r="X48" s="24">
        <f>BRPL_EOD!X48-BRPL_ISGS_exbus!X48</f>
        <v>9.5685844564030731E-4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2.1537445911121722E-3</v>
      </c>
      <c r="L49" s="24">
        <f>BRPL_EOD!L49-BRPL_ISGS_exbus!L49</f>
        <v>4.3091363510328051E-5</v>
      </c>
      <c r="M49" s="24">
        <f>BRPL_EOD!M49-BRPL_ISGS_exbus!M49</f>
        <v>9.0016020500627292E-5</v>
      </c>
      <c r="N49" s="24">
        <f>BRPL_EOD!N49-BRPL_ISGS_exbus!N49</f>
        <v>2.706942245183086E-4</v>
      </c>
      <c r="O49" s="24">
        <f>BRPL_EOD!O49-BRPL_ISGS_exbus!O49</f>
        <v>-6.2352388059707664E-3</v>
      </c>
      <c r="P49" s="24">
        <f>BRPL_EOD!P49-BRPL_ISGS_exbus!P49</f>
        <v>-9.4034833091072301E-4</v>
      </c>
      <c r="Q49" s="24">
        <f>BRPL_EOD!Q49-BRPL_ISGS_exbus!Q49</f>
        <v>4.0571316639743671E-3</v>
      </c>
      <c r="R49" s="24">
        <f>BRPL_EOD!R49-BRPL_ISGS_exbus!R49</f>
        <v>1.8251097410590944E-3</v>
      </c>
      <c r="S49" s="24">
        <f>BRPL_EOD!S49-BRPL_ISGS_exbus!S49</f>
        <v>5.6328533333331876E-3</v>
      </c>
      <c r="T49" s="24">
        <f>BRPL_EOD!T49-BRPL_ISGS_exbus!T49</f>
        <v>-9.2466666666668473E-4</v>
      </c>
      <c r="U49" s="24">
        <f>BRPL_EOD!U49-BRPL_ISGS_exbus!U49</f>
        <v>1.8656626485054062E-3</v>
      </c>
      <c r="V49" s="24">
        <f>BRPL_EOD!V49-BRPL_ISGS_exbus!V49</f>
        <v>-2.6754544921923085E-3</v>
      </c>
      <c r="W49" s="24">
        <f>BRPL_EOD!W49-BRPL_ISGS_exbus!W49</f>
        <v>1.4859347181008786E-3</v>
      </c>
      <c r="X49" s="24">
        <f>BRPL_EOD!X49-BRPL_ISGS_exbus!X49</f>
        <v>9.5685844564030731E-4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2.1537445911121722E-3</v>
      </c>
      <c r="L50" s="24">
        <f>BRPL_EOD!L50-BRPL_ISGS_exbus!L50</f>
        <v>4.3091363510328051E-5</v>
      </c>
      <c r="M50" s="24">
        <f>BRPL_EOD!M50-BRPL_ISGS_exbus!M50</f>
        <v>9.0016020500627292E-5</v>
      </c>
      <c r="N50" s="24">
        <f>BRPL_EOD!N50-BRPL_ISGS_exbus!N50</f>
        <v>2.706942245183086E-4</v>
      </c>
      <c r="O50" s="24">
        <f>BRPL_EOD!O50-BRPL_ISGS_exbus!O50</f>
        <v>-6.2352388059707664E-3</v>
      </c>
      <c r="P50" s="24">
        <f>BRPL_EOD!P50-BRPL_ISGS_exbus!P50</f>
        <v>-9.4034833091072301E-4</v>
      </c>
      <c r="Q50" s="24">
        <f>BRPL_EOD!Q50-BRPL_ISGS_exbus!Q50</f>
        <v>4.0571316639743671E-3</v>
      </c>
      <c r="R50" s="24">
        <f>BRPL_EOD!R50-BRPL_ISGS_exbus!R50</f>
        <v>1.8251097410590944E-3</v>
      </c>
      <c r="S50" s="24">
        <f>BRPL_EOD!S50-BRPL_ISGS_exbus!S50</f>
        <v>5.6328533333331876E-3</v>
      </c>
      <c r="T50" s="24">
        <f>BRPL_EOD!T50-BRPL_ISGS_exbus!T50</f>
        <v>-9.2466666666668473E-4</v>
      </c>
      <c r="U50" s="24">
        <f>BRPL_EOD!U50-BRPL_ISGS_exbus!U50</f>
        <v>1.8656626485054062E-3</v>
      </c>
      <c r="V50" s="24">
        <f>BRPL_EOD!V50-BRPL_ISGS_exbus!V50</f>
        <v>-2.6754544921923085E-3</v>
      </c>
      <c r="W50" s="24">
        <f>BRPL_EOD!W50-BRPL_ISGS_exbus!W50</f>
        <v>1.4859347181008786E-3</v>
      </c>
      <c r="X50" s="24">
        <f>BRPL_EOD!X50-BRPL_ISGS_exbus!X50</f>
        <v>9.5685844564030731E-4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2.1537445911121722E-3</v>
      </c>
      <c r="L51" s="24">
        <f>BRPL_EOD!L51-BRPL_ISGS_exbus!L51</f>
        <v>4.3091363510328051E-5</v>
      </c>
      <c r="M51" s="24">
        <f>BRPL_EOD!M51-BRPL_ISGS_exbus!M51</f>
        <v>9.0016020500627292E-5</v>
      </c>
      <c r="N51" s="24">
        <f>BRPL_EOD!N51-BRPL_ISGS_exbus!N51</f>
        <v>2.706942245183086E-4</v>
      </c>
      <c r="O51" s="24">
        <f>BRPL_EOD!O51-BRPL_ISGS_exbus!O51</f>
        <v>-6.2352388059707664E-3</v>
      </c>
      <c r="P51" s="24">
        <f>BRPL_EOD!P51-BRPL_ISGS_exbus!P51</f>
        <v>-9.4034833091072301E-4</v>
      </c>
      <c r="Q51" s="24">
        <f>BRPL_EOD!Q51-BRPL_ISGS_exbus!Q51</f>
        <v>4.0571316639743671E-3</v>
      </c>
      <c r="R51" s="24">
        <f>BRPL_EOD!R51-BRPL_ISGS_exbus!R51</f>
        <v>1.8251097410590944E-3</v>
      </c>
      <c r="S51" s="24">
        <f>BRPL_EOD!S51-BRPL_ISGS_exbus!S51</f>
        <v>5.6328533333331876E-3</v>
      </c>
      <c r="T51" s="24">
        <f>BRPL_EOD!T51-BRPL_ISGS_exbus!T51</f>
        <v>-9.2466666666668473E-4</v>
      </c>
      <c r="U51" s="24">
        <f>BRPL_EOD!U51-BRPL_ISGS_exbus!U51</f>
        <v>1.8656626485054062E-3</v>
      </c>
      <c r="V51" s="24">
        <f>BRPL_EOD!V51-BRPL_ISGS_exbus!V51</f>
        <v>-2.6754544921923085E-3</v>
      </c>
      <c r="W51" s="24">
        <f>BRPL_EOD!W51-BRPL_ISGS_exbus!W51</f>
        <v>1.4859347181008786E-3</v>
      </c>
      <c r="X51" s="24">
        <f>BRPL_EOD!X51-BRPL_ISGS_exbus!X51</f>
        <v>9.5685844564030731E-4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2.1537445911121722E-3</v>
      </c>
      <c r="L52" s="24">
        <f>BRPL_EOD!L52-BRPL_ISGS_exbus!L52</f>
        <v>4.3091363510328051E-5</v>
      </c>
      <c r="M52" s="24">
        <f>BRPL_EOD!M52-BRPL_ISGS_exbus!M52</f>
        <v>9.0016020500627292E-5</v>
      </c>
      <c r="N52" s="24">
        <f>BRPL_EOD!N52-BRPL_ISGS_exbus!N52</f>
        <v>2.706942245183086E-4</v>
      </c>
      <c r="O52" s="24">
        <f>BRPL_EOD!O52-BRPL_ISGS_exbus!O52</f>
        <v>-6.2352388059707664E-3</v>
      </c>
      <c r="P52" s="24">
        <f>BRPL_EOD!P52-BRPL_ISGS_exbus!P52</f>
        <v>-9.4034833091072301E-4</v>
      </c>
      <c r="Q52" s="24">
        <f>BRPL_EOD!Q52-BRPL_ISGS_exbus!Q52</f>
        <v>4.0571316639743671E-3</v>
      </c>
      <c r="R52" s="24">
        <f>BRPL_EOD!R52-BRPL_ISGS_exbus!R52</f>
        <v>1.8251097410590944E-3</v>
      </c>
      <c r="S52" s="24">
        <f>BRPL_EOD!S52-BRPL_ISGS_exbus!S52</f>
        <v>5.6328533333331876E-3</v>
      </c>
      <c r="T52" s="24">
        <f>BRPL_EOD!T52-BRPL_ISGS_exbus!T52</f>
        <v>-9.2466666666668473E-4</v>
      </c>
      <c r="U52" s="24">
        <f>BRPL_EOD!U52-BRPL_ISGS_exbus!U52</f>
        <v>1.8656626485054062E-3</v>
      </c>
      <c r="V52" s="24">
        <f>BRPL_EOD!V52-BRPL_ISGS_exbus!V52</f>
        <v>-2.6754544921923085E-3</v>
      </c>
      <c r="W52" s="24">
        <f>BRPL_EOD!W52-BRPL_ISGS_exbus!W52</f>
        <v>1.4859347181008786E-3</v>
      </c>
      <c r="X52" s="24">
        <f>BRPL_EOD!X52-BRPL_ISGS_exbus!X52</f>
        <v>9.5685844564030731E-4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2.1537445911121722E-3</v>
      </c>
      <c r="L53" s="24">
        <f>BRPL_EOD!L53-BRPL_ISGS_exbus!L53</f>
        <v>4.3091363510328051E-5</v>
      </c>
      <c r="M53" s="24">
        <f>BRPL_EOD!M53-BRPL_ISGS_exbus!M53</f>
        <v>9.0016020500627292E-5</v>
      </c>
      <c r="N53" s="24">
        <f>BRPL_EOD!N53-BRPL_ISGS_exbus!N53</f>
        <v>2.706942245183086E-4</v>
      </c>
      <c r="O53" s="24">
        <f>BRPL_EOD!O53-BRPL_ISGS_exbus!O53</f>
        <v>-6.2352388059707664E-3</v>
      </c>
      <c r="P53" s="24">
        <f>BRPL_EOD!P53-BRPL_ISGS_exbus!P53</f>
        <v>-9.4034833091072301E-4</v>
      </c>
      <c r="Q53" s="24">
        <f>BRPL_EOD!Q53-BRPL_ISGS_exbus!Q53</f>
        <v>4.0571316639743671E-3</v>
      </c>
      <c r="R53" s="24">
        <f>BRPL_EOD!R53-BRPL_ISGS_exbus!R53</f>
        <v>1.8251097410590944E-3</v>
      </c>
      <c r="S53" s="24">
        <f>BRPL_EOD!S53-BRPL_ISGS_exbus!S53</f>
        <v>5.6328533333331876E-3</v>
      </c>
      <c r="T53" s="24">
        <f>BRPL_EOD!T53-BRPL_ISGS_exbus!T53</f>
        <v>-9.2466666666668473E-4</v>
      </c>
      <c r="U53" s="24">
        <f>BRPL_EOD!U53-BRPL_ISGS_exbus!U53</f>
        <v>1.8656626485054062E-3</v>
      </c>
      <c r="V53" s="24">
        <f>BRPL_EOD!V53-BRPL_ISGS_exbus!V53</f>
        <v>-2.4814602535769836E-3</v>
      </c>
      <c r="W53" s="24">
        <f>BRPL_EOD!W53-BRPL_ISGS_exbus!W53</f>
        <v>1.4859347181008786E-3</v>
      </c>
      <c r="X53" s="24">
        <f>BRPL_EOD!X53-BRPL_ISGS_exbus!X53</f>
        <v>9.5685844564030731E-4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2.1537445911121722E-3</v>
      </c>
      <c r="L54" s="24">
        <f>BRPL_EOD!L54-BRPL_ISGS_exbus!L54</f>
        <v>4.3091363510328051E-5</v>
      </c>
      <c r="M54" s="24">
        <f>BRPL_EOD!M54-BRPL_ISGS_exbus!M54</f>
        <v>9.0016020500627292E-5</v>
      </c>
      <c r="N54" s="24">
        <f>BRPL_EOD!N54-BRPL_ISGS_exbus!N54</f>
        <v>2.706942245183086E-4</v>
      </c>
      <c r="O54" s="24">
        <f>BRPL_EOD!O54-BRPL_ISGS_exbus!O54</f>
        <v>-6.2352388059707664E-3</v>
      </c>
      <c r="P54" s="24">
        <f>BRPL_EOD!P54-BRPL_ISGS_exbus!P54</f>
        <v>-9.4034833091072301E-4</v>
      </c>
      <c r="Q54" s="24">
        <f>BRPL_EOD!Q54-BRPL_ISGS_exbus!Q54</f>
        <v>4.0571316639743671E-3</v>
      </c>
      <c r="R54" s="24">
        <f>BRPL_EOD!R54-BRPL_ISGS_exbus!R54</f>
        <v>1.8251097410590944E-3</v>
      </c>
      <c r="S54" s="24">
        <f>BRPL_EOD!S54-BRPL_ISGS_exbus!S54</f>
        <v>5.6328533333331876E-3</v>
      </c>
      <c r="T54" s="24">
        <f>BRPL_EOD!T54-BRPL_ISGS_exbus!T54</f>
        <v>-9.2466666666668473E-4</v>
      </c>
      <c r="U54" s="24">
        <f>BRPL_EOD!U54-BRPL_ISGS_exbus!U54</f>
        <v>1.8656626485054062E-3</v>
      </c>
      <c r="V54" s="24">
        <f>BRPL_EOD!V54-BRPL_ISGS_exbus!V54</f>
        <v>-2.4814602535769836E-3</v>
      </c>
      <c r="W54" s="24">
        <f>BRPL_EOD!W54-BRPL_ISGS_exbus!W54</f>
        <v>1.4859347181008786E-3</v>
      </c>
      <c r="X54" s="24">
        <f>BRPL_EOD!X54-BRPL_ISGS_exbus!X54</f>
        <v>9.5685844564030731E-4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-3.7375612942014413E-4</v>
      </c>
      <c r="L55" s="24">
        <f>BRPL_EOD!L55-BRPL_ISGS_exbus!L55</f>
        <v>2.4123139303000585E-5</v>
      </c>
      <c r="M55" s="24">
        <f>BRPL_EOD!M55-BRPL_ISGS_exbus!M55</f>
        <v>2.2513633991820825E-3</v>
      </c>
      <c r="N55" s="24">
        <f>BRPL_EOD!N55-BRPL_ISGS_exbus!N55</f>
        <v>4.1635569335340961E-4</v>
      </c>
      <c r="O55" s="24">
        <f>BRPL_EOD!O55-BRPL_ISGS_exbus!O55</f>
        <v>-6.2352388059707664E-3</v>
      </c>
      <c r="P55" s="24">
        <f>BRPL_EOD!P55-BRPL_ISGS_exbus!P55</f>
        <v>-9.4034833091072301E-4</v>
      </c>
      <c r="Q55" s="24">
        <f>BRPL_EOD!Q55-BRPL_ISGS_exbus!Q55</f>
        <v>3.7462273462773865E-3</v>
      </c>
      <c r="R55" s="24">
        <f>BRPL_EOD!R55-BRPL_ISGS_exbus!R55</f>
        <v>1.8251097410590944E-3</v>
      </c>
      <c r="S55" s="24">
        <f>BRPL_EOD!S55-BRPL_ISGS_exbus!S55</f>
        <v>-4.135557261675693E-3</v>
      </c>
      <c r="T55" s="24">
        <f>BRPL_EOD!T55-BRPL_ISGS_exbus!T55</f>
        <v>-9.2466666666668473E-4</v>
      </c>
      <c r="U55" s="24">
        <f>BRPL_EOD!U55-BRPL_ISGS_exbus!U55</f>
        <v>1.8656626485054062E-3</v>
      </c>
      <c r="V55" s="24">
        <f>BRPL_EOD!V55-BRPL_ISGS_exbus!V55</f>
        <v>-2.4814602535769836E-3</v>
      </c>
      <c r="W55" s="24">
        <f>BRPL_EOD!W55-BRPL_ISGS_exbus!W55</f>
        <v>1.6125926170076355E-3</v>
      </c>
      <c r="X55" s="24">
        <f>BRPL_EOD!X55-BRPL_ISGS_exbus!X55</f>
        <v>1.2044007699358872E-3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-3.7375612942014413E-4</v>
      </c>
      <c r="L56" s="24">
        <f>BRPL_EOD!L56-BRPL_ISGS_exbus!L56</f>
        <v>2.4123139303000585E-5</v>
      </c>
      <c r="M56" s="24">
        <f>BRPL_EOD!M56-BRPL_ISGS_exbus!M56</f>
        <v>2.8895926210736889E-4</v>
      </c>
      <c r="N56" s="24">
        <f>BRPL_EOD!N56-BRPL_ISGS_exbus!N56</f>
        <v>-1.0803895131097363E-3</v>
      </c>
      <c r="O56" s="24">
        <f>BRPL_EOD!O56-BRPL_ISGS_exbus!O56</f>
        <v>-6.2352388059707664E-3</v>
      </c>
      <c r="P56" s="24">
        <f>BRPL_EOD!P56-BRPL_ISGS_exbus!P56</f>
        <v>-9.4034833091072301E-4</v>
      </c>
      <c r="Q56" s="24">
        <f>BRPL_EOD!Q56-BRPL_ISGS_exbus!Q56</f>
        <v>3.7462273462773865E-3</v>
      </c>
      <c r="R56" s="24">
        <f>BRPL_EOD!R56-BRPL_ISGS_exbus!R56</f>
        <v>1.8251097410590944E-3</v>
      </c>
      <c r="S56" s="24">
        <f>BRPL_EOD!S56-BRPL_ISGS_exbus!S56</f>
        <v>-4.135557261675693E-3</v>
      </c>
      <c r="T56" s="24">
        <f>BRPL_EOD!T56-BRPL_ISGS_exbus!T56</f>
        <v>-9.2466666666668473E-4</v>
      </c>
      <c r="U56" s="24">
        <f>BRPL_EOD!U56-BRPL_ISGS_exbus!U56</f>
        <v>1.8656626485054062E-3</v>
      </c>
      <c r="V56" s="24">
        <f>BRPL_EOD!V56-BRPL_ISGS_exbus!V56</f>
        <v>-2.4814602535769836E-3</v>
      </c>
      <c r="W56" s="24">
        <f>BRPL_EOD!W56-BRPL_ISGS_exbus!W56</f>
        <v>1.6125926170076355E-3</v>
      </c>
      <c r="X56" s="24">
        <f>BRPL_EOD!X56-BRPL_ISGS_exbus!X56</f>
        <v>1.2044007699358872E-3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-3.7375612942014413E-4</v>
      </c>
      <c r="L57" s="24">
        <f>BRPL_EOD!L57-BRPL_ISGS_exbus!L57</f>
        <v>2.4123139303000585E-5</v>
      </c>
      <c r="M57" s="24">
        <f>BRPL_EOD!M57-BRPL_ISGS_exbus!M57</f>
        <v>5.4630509936828275E-3</v>
      </c>
      <c r="N57" s="24">
        <f>BRPL_EOD!N57-BRPL_ISGS_exbus!N57</f>
        <v>-1.0803895131097363E-3</v>
      </c>
      <c r="O57" s="24">
        <f>BRPL_EOD!O57-BRPL_ISGS_exbus!O57</f>
        <v>-6.2352388059707664E-3</v>
      </c>
      <c r="P57" s="24">
        <f>BRPL_EOD!P57-BRPL_ISGS_exbus!P57</f>
        <v>-9.4034833091072301E-4</v>
      </c>
      <c r="Q57" s="24">
        <f>BRPL_EOD!Q57-BRPL_ISGS_exbus!Q57</f>
        <v>3.7462273462773865E-3</v>
      </c>
      <c r="R57" s="24">
        <f>BRPL_EOD!R57-BRPL_ISGS_exbus!R57</f>
        <v>1.8251097410590944E-3</v>
      </c>
      <c r="S57" s="24">
        <f>BRPL_EOD!S57-BRPL_ISGS_exbus!S57</f>
        <v>-4.135557261675693E-3</v>
      </c>
      <c r="T57" s="24">
        <f>BRPL_EOD!T57-BRPL_ISGS_exbus!T57</f>
        <v>-9.2466666666668473E-4</v>
      </c>
      <c r="U57" s="24">
        <f>BRPL_EOD!U57-BRPL_ISGS_exbus!U57</f>
        <v>1.8656626485054062E-3</v>
      </c>
      <c r="V57" s="24">
        <f>BRPL_EOD!V57-BRPL_ISGS_exbus!V57</f>
        <v>-2.4814602535769836E-3</v>
      </c>
      <c r="W57" s="24">
        <f>BRPL_EOD!W57-BRPL_ISGS_exbus!W57</f>
        <v>1.6125926170076355E-3</v>
      </c>
      <c r="X57" s="24">
        <f>BRPL_EOD!X57-BRPL_ISGS_exbus!X57</f>
        <v>1.2044007699358872E-3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-3.7375612942014413E-4</v>
      </c>
      <c r="L58" s="24">
        <f>BRPL_EOD!L58-BRPL_ISGS_exbus!L58</f>
        <v>2.4123139303000585E-5</v>
      </c>
      <c r="M58" s="24">
        <f>BRPL_EOD!M58-BRPL_ISGS_exbus!M58</f>
        <v>5.4630509936828275E-3</v>
      </c>
      <c r="N58" s="24">
        <f>BRPL_EOD!N58-BRPL_ISGS_exbus!N58</f>
        <v>-1.0803895131097363E-3</v>
      </c>
      <c r="O58" s="24">
        <f>BRPL_EOD!O58-BRPL_ISGS_exbus!O58</f>
        <v>-6.2352388059707664E-3</v>
      </c>
      <c r="P58" s="24">
        <f>BRPL_EOD!P58-BRPL_ISGS_exbus!P58</f>
        <v>-9.4034833091072301E-4</v>
      </c>
      <c r="Q58" s="24">
        <f>BRPL_EOD!Q58-BRPL_ISGS_exbus!Q58</f>
        <v>3.7462273462773865E-3</v>
      </c>
      <c r="R58" s="24">
        <f>BRPL_EOD!R58-BRPL_ISGS_exbus!R58</f>
        <v>1.8251097410590944E-3</v>
      </c>
      <c r="S58" s="24">
        <f>BRPL_EOD!S58-BRPL_ISGS_exbus!S58</f>
        <v>-4.135557261675693E-3</v>
      </c>
      <c r="T58" s="24">
        <f>BRPL_EOD!T58-BRPL_ISGS_exbus!T58</f>
        <v>-9.2466666666668473E-4</v>
      </c>
      <c r="U58" s="24">
        <f>BRPL_EOD!U58-BRPL_ISGS_exbus!U58</f>
        <v>1.8656626485054062E-3</v>
      </c>
      <c r="V58" s="24">
        <f>BRPL_EOD!V58-BRPL_ISGS_exbus!V58</f>
        <v>-2.4814602535769836E-3</v>
      </c>
      <c r="W58" s="24">
        <f>BRPL_EOD!W58-BRPL_ISGS_exbus!W58</f>
        <v>1.6125926170076355E-3</v>
      </c>
      <c r="X58" s="24">
        <f>BRPL_EOD!X58-BRPL_ISGS_exbus!X58</f>
        <v>1.2044007699358872E-3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-3.7375612942014413E-4</v>
      </c>
      <c r="L59" s="24">
        <f>BRPL_EOD!L59-BRPL_ISGS_exbus!L59</f>
        <v>2.4123139303000585E-5</v>
      </c>
      <c r="M59" s="24">
        <f>BRPL_EOD!M59-BRPL_ISGS_exbus!M59</f>
        <v>5.4630509936828275E-3</v>
      </c>
      <c r="N59" s="24">
        <f>BRPL_EOD!N59-BRPL_ISGS_exbus!N59</f>
        <v>-1.0803895131097363E-3</v>
      </c>
      <c r="O59" s="24">
        <f>BRPL_EOD!O59-BRPL_ISGS_exbus!O59</f>
        <v>-1.6545872420223873E-3</v>
      </c>
      <c r="P59" s="24">
        <f>BRPL_EOD!P59-BRPL_ISGS_exbus!P59</f>
        <v>-9.4034833091072301E-4</v>
      </c>
      <c r="Q59" s="24">
        <f>BRPL_EOD!Q59-BRPL_ISGS_exbus!Q59</f>
        <v>3.7462273462773865E-3</v>
      </c>
      <c r="R59" s="24">
        <f>BRPL_EOD!R59-BRPL_ISGS_exbus!R59</f>
        <v>1.8251097410590944E-3</v>
      </c>
      <c r="S59" s="24">
        <f>BRPL_EOD!S59-BRPL_ISGS_exbus!S59</f>
        <v>-4.135557261675693E-3</v>
      </c>
      <c r="T59" s="24">
        <f>BRPL_EOD!T59-BRPL_ISGS_exbus!T59</f>
        <v>-9.2466666666668473E-4</v>
      </c>
      <c r="U59" s="24">
        <f>BRPL_EOD!U59-BRPL_ISGS_exbus!U59</f>
        <v>1.8656626485054062E-3</v>
      </c>
      <c r="V59" s="24">
        <f>BRPL_EOD!V59-BRPL_ISGS_exbus!V59</f>
        <v>-2.4814602535769836E-3</v>
      </c>
      <c r="W59" s="24">
        <f>BRPL_EOD!W59-BRPL_ISGS_exbus!W59</f>
        <v>1.6125926170076355E-3</v>
      </c>
      <c r="X59" s="24">
        <f>BRPL_EOD!X59-BRPL_ISGS_exbus!X59</f>
        <v>1.2044007699358872E-3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-3.7375612942014413E-4</v>
      </c>
      <c r="L60" s="24">
        <f>BRPL_EOD!L60-BRPL_ISGS_exbus!L60</f>
        <v>2.4123139303000585E-5</v>
      </c>
      <c r="M60" s="24">
        <f>BRPL_EOD!M60-BRPL_ISGS_exbus!M60</f>
        <v>5.4630509936828275E-3</v>
      </c>
      <c r="N60" s="24">
        <f>BRPL_EOD!N60-BRPL_ISGS_exbus!N60</f>
        <v>-1.0803895131097363E-3</v>
      </c>
      <c r="O60" s="24">
        <f>BRPL_EOD!O60-BRPL_ISGS_exbus!O60</f>
        <v>-2.6650419599150155E-4</v>
      </c>
      <c r="P60" s="24">
        <f>BRPL_EOD!P60-BRPL_ISGS_exbus!P60</f>
        <v>-9.4034833091072301E-4</v>
      </c>
      <c r="Q60" s="24">
        <f>BRPL_EOD!Q60-BRPL_ISGS_exbus!Q60</f>
        <v>3.7462273462773865E-3</v>
      </c>
      <c r="R60" s="24">
        <f>BRPL_EOD!R60-BRPL_ISGS_exbus!R60</f>
        <v>1.8251097410590944E-3</v>
      </c>
      <c r="S60" s="24">
        <f>BRPL_EOD!S60-BRPL_ISGS_exbus!S60</f>
        <v>-4.135557261675693E-3</v>
      </c>
      <c r="T60" s="24">
        <f>BRPL_EOD!T60-BRPL_ISGS_exbus!T60</f>
        <v>-9.2466666666668473E-4</v>
      </c>
      <c r="U60" s="24">
        <f>BRPL_EOD!U60-BRPL_ISGS_exbus!U60</f>
        <v>1.8656626485054062E-3</v>
      </c>
      <c r="V60" s="24">
        <f>BRPL_EOD!V60-BRPL_ISGS_exbus!V60</f>
        <v>-2.4814602535769836E-3</v>
      </c>
      <c r="W60" s="24">
        <f>BRPL_EOD!W60-BRPL_ISGS_exbus!W60</f>
        <v>1.6125926170076355E-3</v>
      </c>
      <c r="X60" s="24">
        <f>BRPL_EOD!X60-BRPL_ISGS_exbus!X60</f>
        <v>1.2044007699358872E-3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-3.7375612942014413E-4</v>
      </c>
      <c r="L61" s="24">
        <f>BRPL_EOD!L61-BRPL_ISGS_exbus!L61</f>
        <v>2.4123139303000585E-5</v>
      </c>
      <c r="M61" s="24">
        <f>BRPL_EOD!M61-BRPL_ISGS_exbus!M61</f>
        <v>-1.4252800524161557E-4</v>
      </c>
      <c r="N61" s="24">
        <f>BRPL_EOD!N61-BRPL_ISGS_exbus!N61</f>
        <v>2.706942245183086E-4</v>
      </c>
      <c r="O61" s="24">
        <f>BRPL_EOD!O61-BRPL_ISGS_exbus!O61</f>
        <v>-6.2352388059707664E-3</v>
      </c>
      <c r="P61" s="24">
        <f>BRPL_EOD!P61-BRPL_ISGS_exbus!P61</f>
        <v>-9.4034833091072301E-4</v>
      </c>
      <c r="Q61" s="24">
        <f>BRPL_EOD!Q61-BRPL_ISGS_exbus!Q61</f>
        <v>3.5980566801621094E-3</v>
      </c>
      <c r="R61" s="24">
        <f>BRPL_EOD!R61-BRPL_ISGS_exbus!R61</f>
        <v>1.8251097410590944E-3</v>
      </c>
      <c r="S61" s="24">
        <f>BRPL_EOD!S61-BRPL_ISGS_exbus!S61</f>
        <v>-4.135557261675693E-3</v>
      </c>
      <c r="T61" s="24">
        <f>BRPL_EOD!T61-BRPL_ISGS_exbus!T61</f>
        <v>-9.2466666666668473E-4</v>
      </c>
      <c r="U61" s="24">
        <f>BRPL_EOD!U61-BRPL_ISGS_exbus!U61</f>
        <v>1.8656626485054062E-3</v>
      </c>
      <c r="V61" s="24">
        <f>BRPL_EOD!V61-BRPL_ISGS_exbus!V61</f>
        <v>-2.4814602535769836E-3</v>
      </c>
      <c r="W61" s="24">
        <f>BRPL_EOD!W61-BRPL_ISGS_exbus!W61</f>
        <v>6.971885364496444E-3</v>
      </c>
      <c r="X61" s="24">
        <f>BRPL_EOD!X61-BRPL_ISGS_exbus!X61</f>
        <v>-2.7368899155888471E-3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-3.7375612942014413E-4</v>
      </c>
      <c r="L62" s="24">
        <f>BRPL_EOD!L62-BRPL_ISGS_exbus!L62</f>
        <v>2.4123139303000585E-5</v>
      </c>
      <c r="M62" s="24">
        <f>BRPL_EOD!M62-BRPL_ISGS_exbus!M62</f>
        <v>9.0016020500627292E-5</v>
      </c>
      <c r="N62" s="24">
        <f>BRPL_EOD!N62-BRPL_ISGS_exbus!N62</f>
        <v>2.706942245183086E-4</v>
      </c>
      <c r="O62" s="24">
        <f>BRPL_EOD!O62-BRPL_ISGS_exbus!O62</f>
        <v>-6.2352388059707664E-3</v>
      </c>
      <c r="P62" s="24">
        <f>BRPL_EOD!P62-BRPL_ISGS_exbus!P62</f>
        <v>-9.4034833091072301E-4</v>
      </c>
      <c r="Q62" s="24">
        <f>BRPL_EOD!Q62-BRPL_ISGS_exbus!Q62</f>
        <v>3.5980566801621094E-3</v>
      </c>
      <c r="R62" s="24">
        <f>BRPL_EOD!R62-BRPL_ISGS_exbus!R62</f>
        <v>1.8251097410590944E-3</v>
      </c>
      <c r="S62" s="24">
        <f>BRPL_EOD!S62-BRPL_ISGS_exbus!S62</f>
        <v>-4.135557261675693E-3</v>
      </c>
      <c r="T62" s="24">
        <f>BRPL_EOD!T62-BRPL_ISGS_exbus!T62</f>
        <v>-9.2466666666668473E-4</v>
      </c>
      <c r="U62" s="24">
        <f>BRPL_EOD!U62-BRPL_ISGS_exbus!U62</f>
        <v>1.8656626485054062E-3</v>
      </c>
      <c r="V62" s="24">
        <f>BRPL_EOD!V62-BRPL_ISGS_exbus!V62</f>
        <v>-2.4814602535769836E-3</v>
      </c>
      <c r="W62" s="24">
        <f>BRPL_EOD!W62-BRPL_ISGS_exbus!W62</f>
        <v>2.5390133906011414E-3</v>
      </c>
      <c r="X62" s="24">
        <f>BRPL_EOD!X62-BRPL_ISGS_exbus!X62</f>
        <v>2.1913867337630677E-3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-3.7375612942014413E-4</v>
      </c>
      <c r="L63" s="24">
        <f>BRPL_EOD!L63-BRPL_ISGS_exbus!L63</f>
        <v>7.0098728270906463E-5</v>
      </c>
      <c r="M63" s="24">
        <f>BRPL_EOD!M63-BRPL_ISGS_exbus!M63</f>
        <v>9.0016020500627292E-5</v>
      </c>
      <c r="N63" s="24">
        <f>BRPL_EOD!N63-BRPL_ISGS_exbus!N63</f>
        <v>2.706942245183086E-4</v>
      </c>
      <c r="O63" s="24">
        <f>BRPL_EOD!O63-BRPL_ISGS_exbus!O63</f>
        <v>-6.2352388059707664E-3</v>
      </c>
      <c r="P63" s="24">
        <f>BRPL_EOD!P63-BRPL_ISGS_exbus!P63</f>
        <v>-9.4034833091072301E-4</v>
      </c>
      <c r="Q63" s="24">
        <f>BRPL_EOD!Q63-BRPL_ISGS_exbus!Q63</f>
        <v>2.6099692307690603E-3</v>
      </c>
      <c r="R63" s="24">
        <f>BRPL_EOD!R63-BRPL_ISGS_exbus!R63</f>
        <v>3.6067573846665368E-3</v>
      </c>
      <c r="S63" s="24">
        <f>BRPL_EOD!S63-BRPL_ISGS_exbus!S63</f>
        <v>-2.263428571429138E-3</v>
      </c>
      <c r="T63" s="24">
        <f>BRPL_EOD!T63-BRPL_ISGS_exbus!T63</f>
        <v>-9.2466666666668473E-4</v>
      </c>
      <c r="U63" s="24">
        <f>BRPL_EOD!U63-BRPL_ISGS_exbus!U63</f>
        <v>1.8656626485054062E-3</v>
      </c>
      <c r="V63" s="24">
        <f>BRPL_EOD!V63-BRPL_ISGS_exbus!V63</f>
        <v>0</v>
      </c>
      <c r="W63" s="24">
        <f>BRPL_EOD!W63-BRPL_ISGS_exbus!W63</f>
        <v>3.8678865311609911E-3</v>
      </c>
      <c r="X63" s="24">
        <f>BRPL_EOD!X63-BRPL_ISGS_exbus!X63</f>
        <v>2.1913867337630677E-3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-3.7375612942014413E-4</v>
      </c>
      <c r="L64" s="24">
        <f>BRPL_EOD!L64-BRPL_ISGS_exbus!L64</f>
        <v>-2.5298449612520812E-5</v>
      </c>
      <c r="M64" s="24">
        <f>BRPL_EOD!M64-BRPL_ISGS_exbus!M64</f>
        <v>9.0016020500627292E-5</v>
      </c>
      <c r="N64" s="24">
        <f>BRPL_EOD!N64-BRPL_ISGS_exbus!N64</f>
        <v>2.706942245183086E-4</v>
      </c>
      <c r="O64" s="24">
        <f>BRPL_EOD!O64-BRPL_ISGS_exbus!O64</f>
        <v>-6.2352388059707664E-3</v>
      </c>
      <c r="P64" s="24">
        <f>BRPL_EOD!P64-BRPL_ISGS_exbus!P64</f>
        <v>-9.4034833091072301E-4</v>
      </c>
      <c r="Q64" s="24">
        <f>BRPL_EOD!Q64-BRPL_ISGS_exbus!Q64</f>
        <v>2.6099692307690603E-3</v>
      </c>
      <c r="R64" s="24">
        <f>BRPL_EOD!R64-BRPL_ISGS_exbus!R64</f>
        <v>3.1412486444644117E-3</v>
      </c>
      <c r="S64" s="24">
        <f>BRPL_EOD!S64-BRPL_ISGS_exbus!S64</f>
        <v>-2.263428571429138E-3</v>
      </c>
      <c r="T64" s="24">
        <f>BRPL_EOD!T64-BRPL_ISGS_exbus!T64</f>
        <v>-5.8026279863465646E-4</v>
      </c>
      <c r="U64" s="24">
        <f>BRPL_EOD!U64-BRPL_ISGS_exbus!U64</f>
        <v>1.8656626485054062E-3</v>
      </c>
      <c r="V64" s="24">
        <f>BRPL_EOD!V64-BRPL_ISGS_exbus!V64</f>
        <v>0</v>
      </c>
      <c r="W64" s="24">
        <f>BRPL_EOD!W64-BRPL_ISGS_exbus!W64</f>
        <v>3.8678865311609911E-3</v>
      </c>
      <c r="X64" s="24">
        <f>BRPL_EOD!X64-BRPL_ISGS_exbus!X64</f>
        <v>2.1913867337630677E-3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-3.7375612942014413E-4</v>
      </c>
      <c r="L65" s="24">
        <f>BRPL_EOD!L65-BRPL_ISGS_exbus!L65</f>
        <v>1.0795924621476161E-4</v>
      </c>
      <c r="M65" s="24">
        <f>BRPL_EOD!M65-BRPL_ISGS_exbus!M65</f>
        <v>9.0016020500627292E-5</v>
      </c>
      <c r="N65" s="24">
        <f>BRPL_EOD!N65-BRPL_ISGS_exbus!N65</f>
        <v>2.706942245183086E-4</v>
      </c>
      <c r="O65" s="24">
        <f>BRPL_EOD!O65-BRPL_ISGS_exbus!O65</f>
        <v>-6.2352388059707664E-3</v>
      </c>
      <c r="P65" s="24">
        <f>BRPL_EOD!P65-BRPL_ISGS_exbus!P65</f>
        <v>-9.4034833091072301E-4</v>
      </c>
      <c r="Q65" s="24">
        <f>BRPL_EOD!Q65-BRPL_ISGS_exbus!Q65</f>
        <v>3.6524066390040133E-3</v>
      </c>
      <c r="R65" s="24">
        <f>BRPL_EOD!R65-BRPL_ISGS_exbus!R65</f>
        <v>3.1412486444644117E-3</v>
      </c>
      <c r="S65" s="24">
        <f>BRPL_EOD!S65-BRPL_ISGS_exbus!S65</f>
        <v>5.2332737150031505E-3</v>
      </c>
      <c r="T65" s="24">
        <f>BRPL_EOD!T65-BRPL_ISGS_exbus!T65</f>
        <v>-5.8026279863465646E-4</v>
      </c>
      <c r="U65" s="24">
        <f>BRPL_EOD!U65-BRPL_ISGS_exbus!U65</f>
        <v>1.8656626485054062E-3</v>
      </c>
      <c r="V65" s="24">
        <f>BRPL_EOD!V65-BRPL_ISGS_exbus!V65</f>
        <v>-2.0729865284971893E-3</v>
      </c>
      <c r="W65" s="24">
        <f>BRPL_EOD!W65-BRPL_ISGS_exbus!W65</f>
        <v>3.8678865311609911E-3</v>
      </c>
      <c r="X65" s="24">
        <f>BRPL_EOD!X65-BRPL_ISGS_exbus!X65</f>
        <v>2.1913867337630677E-3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-3.0233987902761328E-3</v>
      </c>
      <c r="L66" s="24">
        <f>BRPL_EOD!L66-BRPL_ISGS_exbus!L66</f>
        <v>1.4237775676662068E-4</v>
      </c>
      <c r="M66" s="24">
        <f>BRPL_EOD!M66-BRPL_ISGS_exbus!M66</f>
        <v>9.0016020500627292E-5</v>
      </c>
      <c r="N66" s="24">
        <f>BRPL_EOD!N66-BRPL_ISGS_exbus!N66</f>
        <v>2.706942245183086E-4</v>
      </c>
      <c r="O66" s="24">
        <f>BRPL_EOD!O66-BRPL_ISGS_exbus!O66</f>
        <v>-6.2352388059707664E-3</v>
      </c>
      <c r="P66" s="24">
        <f>BRPL_EOD!P66-BRPL_ISGS_exbus!P66</f>
        <v>-9.4034833091072301E-4</v>
      </c>
      <c r="Q66" s="24">
        <f>BRPL_EOD!Q66-BRPL_ISGS_exbus!Q66</f>
        <v>3.6524066390040133E-3</v>
      </c>
      <c r="R66" s="24">
        <f>BRPL_EOD!R66-BRPL_ISGS_exbus!R66</f>
        <v>3.1412486444644117E-3</v>
      </c>
      <c r="S66" s="24">
        <f>BRPL_EOD!S66-BRPL_ISGS_exbus!S66</f>
        <v>5.2332737150031505E-3</v>
      </c>
      <c r="T66" s="24">
        <f>BRPL_EOD!T66-BRPL_ISGS_exbus!T66</f>
        <v>-5.8026279863465646E-4</v>
      </c>
      <c r="U66" s="24">
        <f>BRPL_EOD!U66-BRPL_ISGS_exbus!U66</f>
        <v>1.8656626485054062E-3</v>
      </c>
      <c r="V66" s="24">
        <f>BRPL_EOD!V66-BRPL_ISGS_exbus!V66</f>
        <v>-2.0729865284971893E-3</v>
      </c>
      <c r="W66" s="24">
        <f>BRPL_EOD!W66-BRPL_ISGS_exbus!W66</f>
        <v>3.8678865311609911E-3</v>
      </c>
      <c r="X66" s="24">
        <f>BRPL_EOD!X66-BRPL_ISGS_exbus!X66</f>
        <v>2.1913867337630677E-3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1.3548338377518121E-3</v>
      </c>
      <c r="L67" s="24">
        <f>BRPL_EOD!L67-BRPL_ISGS_exbus!L67</f>
        <v>-1.2449243158485501E-4</v>
      </c>
      <c r="M67" s="24">
        <f>BRPL_EOD!M67-BRPL_ISGS_exbus!M67</f>
        <v>9.0016020500627292E-5</v>
      </c>
      <c r="N67" s="24">
        <f>BRPL_EOD!N67-BRPL_ISGS_exbus!N67</f>
        <v>2.706942245183086E-4</v>
      </c>
      <c r="O67" s="24">
        <f>BRPL_EOD!O67-BRPL_ISGS_exbus!O67</f>
        <v>-6.2352388059707664E-3</v>
      </c>
      <c r="P67" s="24">
        <f>BRPL_EOD!P67-BRPL_ISGS_exbus!P67</f>
        <v>-9.4034833091072301E-4</v>
      </c>
      <c r="Q67" s="24">
        <f>BRPL_EOD!Q67-BRPL_ISGS_exbus!Q67</f>
        <v>3.6524066390040133E-3</v>
      </c>
      <c r="R67" s="24">
        <f>BRPL_EOD!R67-BRPL_ISGS_exbus!R67</f>
        <v>3.1412486444644117E-3</v>
      </c>
      <c r="S67" s="24">
        <f>BRPL_EOD!S67-BRPL_ISGS_exbus!S67</f>
        <v>5.2332737150031505E-3</v>
      </c>
      <c r="T67" s="24">
        <f>BRPL_EOD!T67-BRPL_ISGS_exbus!T67</f>
        <v>-5.8026279863465646E-4</v>
      </c>
      <c r="U67" s="24">
        <f>BRPL_EOD!U67-BRPL_ISGS_exbus!U67</f>
        <v>1.8656626485054062E-3</v>
      </c>
      <c r="V67" s="24">
        <f>BRPL_EOD!V67-BRPL_ISGS_exbus!V67</f>
        <v>-2.0729865284971893E-3</v>
      </c>
      <c r="W67" s="24">
        <f>BRPL_EOD!W67-BRPL_ISGS_exbus!W67</f>
        <v>3.8678865311609911E-3</v>
      </c>
      <c r="X67" s="24">
        <f>BRPL_EOD!X67-BRPL_ISGS_exbus!X67</f>
        <v>2.1913867337630677E-3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1.6001081081640223E-4</v>
      </c>
      <c r="L68" s="24">
        <f>BRPL_EOD!L68-BRPL_ISGS_exbus!L68</f>
        <v>-1.2449243158485501E-4</v>
      </c>
      <c r="M68" s="24">
        <f>BRPL_EOD!M68-BRPL_ISGS_exbus!M68</f>
        <v>9.0016020500627292E-5</v>
      </c>
      <c r="N68" s="24">
        <f>BRPL_EOD!N68-BRPL_ISGS_exbus!N68</f>
        <v>2.706942245183086E-4</v>
      </c>
      <c r="O68" s="24">
        <f>BRPL_EOD!O68-BRPL_ISGS_exbus!O68</f>
        <v>-6.2352388059707664E-3</v>
      </c>
      <c r="P68" s="24">
        <f>BRPL_EOD!P68-BRPL_ISGS_exbus!P68</f>
        <v>-9.4034833091072301E-4</v>
      </c>
      <c r="Q68" s="24">
        <f>BRPL_EOD!Q68-BRPL_ISGS_exbus!Q68</f>
        <v>3.6524066390040133E-3</v>
      </c>
      <c r="R68" s="24">
        <f>BRPL_EOD!R68-BRPL_ISGS_exbus!R68</f>
        <v>3.1412486444644117E-3</v>
      </c>
      <c r="S68" s="24">
        <f>BRPL_EOD!S68-BRPL_ISGS_exbus!S68</f>
        <v>5.2332737150031505E-3</v>
      </c>
      <c r="T68" s="24">
        <f>BRPL_EOD!T68-BRPL_ISGS_exbus!T68</f>
        <v>-5.8026279863465646E-4</v>
      </c>
      <c r="U68" s="24">
        <f>BRPL_EOD!U68-BRPL_ISGS_exbus!U68</f>
        <v>1.8656626485054062E-3</v>
      </c>
      <c r="V68" s="24">
        <f>BRPL_EOD!V68-BRPL_ISGS_exbus!V68</f>
        <v>-2.0729865284971893E-3</v>
      </c>
      <c r="W68" s="24">
        <f>BRPL_EOD!W68-BRPL_ISGS_exbus!W68</f>
        <v>3.8678865311609911E-3</v>
      </c>
      <c r="X68" s="24">
        <f>BRPL_EOD!X68-BRPL_ISGS_exbus!X68</f>
        <v>2.1913867337630677E-3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-2.0163599906481977E-3</v>
      </c>
      <c r="L69" s="24">
        <f>BRPL_EOD!L69-BRPL_ISGS_exbus!L69</f>
        <v>-1.2449243158485501E-4</v>
      </c>
      <c r="M69" s="24">
        <f>BRPL_EOD!M69-BRPL_ISGS_exbus!M69</f>
        <v>9.0016020500627292E-5</v>
      </c>
      <c r="N69" s="24">
        <f>BRPL_EOD!N69-BRPL_ISGS_exbus!N69</f>
        <v>2.706942245183086E-4</v>
      </c>
      <c r="O69" s="24">
        <f>BRPL_EOD!O69-BRPL_ISGS_exbus!O69</f>
        <v>-6.2352388059707664E-3</v>
      </c>
      <c r="P69" s="24">
        <f>BRPL_EOD!P69-BRPL_ISGS_exbus!P69</f>
        <v>-9.4034833091072301E-4</v>
      </c>
      <c r="Q69" s="24">
        <f>BRPL_EOD!Q69-BRPL_ISGS_exbus!Q69</f>
        <v>3.6524066390040133E-3</v>
      </c>
      <c r="R69" s="24">
        <f>BRPL_EOD!R69-BRPL_ISGS_exbus!R69</f>
        <v>3.1412486444644117E-3</v>
      </c>
      <c r="S69" s="24">
        <f>BRPL_EOD!S69-BRPL_ISGS_exbus!S69</f>
        <v>5.2332737150031505E-3</v>
      </c>
      <c r="T69" s="24">
        <f>BRPL_EOD!T69-BRPL_ISGS_exbus!T69</f>
        <v>-5.8026279863465646E-4</v>
      </c>
      <c r="U69" s="24">
        <f>BRPL_EOD!U69-BRPL_ISGS_exbus!U69</f>
        <v>1.8656626485054062E-3</v>
      </c>
      <c r="V69" s="24">
        <f>BRPL_EOD!V69-BRPL_ISGS_exbus!V69</f>
        <v>-2.0729865284971893E-3</v>
      </c>
      <c r="W69" s="24">
        <f>BRPL_EOD!W69-BRPL_ISGS_exbus!W69</f>
        <v>3.8678865311609911E-3</v>
      </c>
      <c r="X69" s="24">
        <f>BRPL_EOD!X69-BRPL_ISGS_exbus!X69</f>
        <v>2.1913867337630677E-3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-1.4938627896299295E-4</v>
      </c>
      <c r="L70" s="24">
        <f>BRPL_EOD!L70-BRPL_ISGS_exbus!L70</f>
        <v>-1.8201114793470197E-4</v>
      </c>
      <c r="M70" s="24">
        <f>BRPL_EOD!M70-BRPL_ISGS_exbus!M70</f>
        <v>9.0016020500627292E-5</v>
      </c>
      <c r="N70" s="24">
        <f>BRPL_EOD!N70-BRPL_ISGS_exbus!N70</f>
        <v>2.706942245183086E-4</v>
      </c>
      <c r="O70" s="24">
        <f>BRPL_EOD!O70-BRPL_ISGS_exbus!O70</f>
        <v>-6.2352388059707664E-3</v>
      </c>
      <c r="P70" s="24">
        <f>BRPL_EOD!P70-BRPL_ISGS_exbus!P70</f>
        <v>-9.4034833091072301E-4</v>
      </c>
      <c r="Q70" s="24">
        <f>BRPL_EOD!Q70-BRPL_ISGS_exbus!Q70</f>
        <v>-5.1162711864627397E-4</v>
      </c>
      <c r="R70" s="24">
        <f>BRPL_EOD!R70-BRPL_ISGS_exbus!R70</f>
        <v>3.7856099699986601E-3</v>
      </c>
      <c r="S70" s="24">
        <f>BRPL_EOD!S70-BRPL_ISGS_exbus!S70</f>
        <v>2.9433070866140554E-3</v>
      </c>
      <c r="T70" s="24">
        <f>BRPL_EOD!T70-BRPL_ISGS_exbus!T70</f>
        <v>-5.8026279863465646E-4</v>
      </c>
      <c r="U70" s="24">
        <f>BRPL_EOD!U70-BRPL_ISGS_exbus!U70</f>
        <v>1.8656626485054062E-3</v>
      </c>
      <c r="V70" s="24">
        <f>BRPL_EOD!V70-BRPL_ISGS_exbus!V70</f>
        <v>-2.0729865284971893E-3</v>
      </c>
      <c r="W70" s="24">
        <f>BRPL_EOD!W70-BRPL_ISGS_exbus!W70</f>
        <v>3.8678865311609911E-3</v>
      </c>
      <c r="X70" s="24">
        <f>BRPL_EOD!X70-BRPL_ISGS_exbus!X70</f>
        <v>2.1913867337630677E-3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4.0255852695736394E-4</v>
      </c>
      <c r="L71" s="24">
        <f>BRPL_EOD!L71-BRPL_ISGS_exbus!L71</f>
        <v>1.6385677655605946E-4</v>
      </c>
      <c r="M71" s="24">
        <f>BRPL_EOD!M71-BRPL_ISGS_exbus!M71</f>
        <v>9.0016020500627292E-5</v>
      </c>
      <c r="N71" s="24">
        <f>BRPL_EOD!N71-BRPL_ISGS_exbus!N71</f>
        <v>2.706942245183086E-4</v>
      </c>
      <c r="O71" s="24">
        <f>BRPL_EOD!O71-BRPL_ISGS_exbus!O71</f>
        <v>-6.2352388059707664E-3</v>
      </c>
      <c r="P71" s="24">
        <f>BRPL_EOD!P71-BRPL_ISGS_exbus!P71</f>
        <v>-9.4034833091072301E-4</v>
      </c>
      <c r="Q71" s="24">
        <f>BRPL_EOD!Q71-BRPL_ISGS_exbus!Q71</f>
        <v>-5.1162711864627397E-4</v>
      </c>
      <c r="R71" s="24">
        <f>BRPL_EOD!R71-BRPL_ISGS_exbus!R71</f>
        <v>3.7856099699986601E-3</v>
      </c>
      <c r="S71" s="24">
        <f>BRPL_EOD!S71-BRPL_ISGS_exbus!S71</f>
        <v>2.9433070866140554E-3</v>
      </c>
      <c r="T71" s="24">
        <f>BRPL_EOD!T71-BRPL_ISGS_exbus!T71</f>
        <v>-5.8026279863465646E-4</v>
      </c>
      <c r="U71" s="24">
        <f>BRPL_EOD!U71-BRPL_ISGS_exbus!U71</f>
        <v>1.8656626485054062E-3</v>
      </c>
      <c r="V71" s="24">
        <f>BRPL_EOD!V71-BRPL_ISGS_exbus!V71</f>
        <v>-2.0729865284971893E-3</v>
      </c>
      <c r="W71" s="24">
        <f>BRPL_EOD!W71-BRPL_ISGS_exbus!W71</f>
        <v>3.8678865311609911E-3</v>
      </c>
      <c r="X71" s="24">
        <f>BRPL_EOD!X71-BRPL_ISGS_exbus!X71</f>
        <v>2.1913867337630677E-3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8.7650707371267345E-5</v>
      </c>
      <c r="L72" s="24">
        <f>BRPL_EOD!L72-BRPL_ISGS_exbus!L72</f>
        <v>1.6385677655605946E-4</v>
      </c>
      <c r="M72" s="24">
        <f>BRPL_EOD!M72-BRPL_ISGS_exbus!M72</f>
        <v>9.0016020500627292E-5</v>
      </c>
      <c r="N72" s="24">
        <f>BRPL_EOD!N72-BRPL_ISGS_exbus!N72</f>
        <v>2.706942245183086E-4</v>
      </c>
      <c r="O72" s="24">
        <f>BRPL_EOD!O72-BRPL_ISGS_exbus!O72</f>
        <v>-6.2352388059707664E-3</v>
      </c>
      <c r="P72" s="24">
        <f>BRPL_EOD!P72-BRPL_ISGS_exbus!P72</f>
        <v>-9.4034833091072301E-4</v>
      </c>
      <c r="Q72" s="24">
        <f>BRPL_EOD!Q72-BRPL_ISGS_exbus!Q72</f>
        <v>-5.1162711864627397E-4</v>
      </c>
      <c r="R72" s="24">
        <f>BRPL_EOD!R72-BRPL_ISGS_exbus!R72</f>
        <v>3.7856099699986601E-3</v>
      </c>
      <c r="S72" s="24">
        <f>BRPL_EOD!S72-BRPL_ISGS_exbus!S72</f>
        <v>2.9433070866140554E-3</v>
      </c>
      <c r="T72" s="24">
        <f>BRPL_EOD!T72-BRPL_ISGS_exbus!T72</f>
        <v>-5.8026279863465646E-4</v>
      </c>
      <c r="U72" s="24">
        <f>BRPL_EOD!U72-BRPL_ISGS_exbus!U72</f>
        <v>1.8656626485054062E-3</v>
      </c>
      <c r="V72" s="24">
        <f>BRPL_EOD!V72-BRPL_ISGS_exbus!V72</f>
        <v>-2.0729865284971893E-3</v>
      </c>
      <c r="W72" s="24">
        <f>BRPL_EOD!W72-BRPL_ISGS_exbus!W72</f>
        <v>3.8678865311609911E-3</v>
      </c>
      <c r="X72" s="24">
        <f>BRPL_EOD!X72-BRPL_ISGS_exbus!X72</f>
        <v>2.1913867337630677E-3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-1.2860221025903229E-3</v>
      </c>
      <c r="L73" s="24">
        <f>BRPL_EOD!L73-BRPL_ISGS_exbus!L73</f>
        <v>1.7618197734137198E-4</v>
      </c>
      <c r="M73" s="24">
        <f>BRPL_EOD!M73-BRPL_ISGS_exbus!M73</f>
        <v>9.0016020500627292E-5</v>
      </c>
      <c r="N73" s="24">
        <f>BRPL_EOD!N73-BRPL_ISGS_exbus!N73</f>
        <v>2.706942245183086E-4</v>
      </c>
      <c r="O73" s="24">
        <f>BRPL_EOD!O73-BRPL_ISGS_exbus!O73</f>
        <v>-6.2352388059707664E-3</v>
      </c>
      <c r="P73" s="24">
        <f>BRPL_EOD!P73-BRPL_ISGS_exbus!P73</f>
        <v>-9.4034833091072301E-4</v>
      </c>
      <c r="Q73" s="24">
        <f>BRPL_EOD!Q73-BRPL_ISGS_exbus!Q73</f>
        <v>-5.1162711864627397E-4</v>
      </c>
      <c r="R73" s="24">
        <f>BRPL_EOD!R73-BRPL_ISGS_exbus!R73</f>
        <v>3.7856099699986601E-3</v>
      </c>
      <c r="S73" s="24">
        <f>BRPL_EOD!S73-BRPL_ISGS_exbus!S73</f>
        <v>2.9433070866140554E-3</v>
      </c>
      <c r="T73" s="24">
        <f>BRPL_EOD!T73-BRPL_ISGS_exbus!T73</f>
        <v>-5.8026279863465646E-4</v>
      </c>
      <c r="U73" s="24">
        <f>BRPL_EOD!U73-BRPL_ISGS_exbus!U73</f>
        <v>1.8656626485054062E-3</v>
      </c>
      <c r="V73" s="24">
        <f>BRPL_EOD!V73-BRPL_ISGS_exbus!V73</f>
        <v>-2.0729865284971893E-3</v>
      </c>
      <c r="W73" s="24">
        <f>BRPL_EOD!W73-BRPL_ISGS_exbus!W73</f>
        <v>3.8678865311609911E-3</v>
      </c>
      <c r="X73" s="24">
        <f>BRPL_EOD!X73-BRPL_ISGS_exbus!X73</f>
        <v>2.1913867337630677E-3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2.0252420421229544E-3</v>
      </c>
      <c r="L74" s="24">
        <f>BRPL_EOD!L74-BRPL_ISGS_exbus!L74</f>
        <v>-2.9861644670603482E-4</v>
      </c>
      <c r="M74" s="24">
        <f>BRPL_EOD!M74-BRPL_ISGS_exbus!M74</f>
        <v>9.0016020500627292E-5</v>
      </c>
      <c r="N74" s="24">
        <f>BRPL_EOD!N74-BRPL_ISGS_exbus!N74</f>
        <v>2.706942245183086E-4</v>
      </c>
      <c r="O74" s="24">
        <f>BRPL_EOD!O74-BRPL_ISGS_exbus!O74</f>
        <v>-6.2352388059707664E-3</v>
      </c>
      <c r="P74" s="24">
        <f>BRPL_EOD!P74-BRPL_ISGS_exbus!P74</f>
        <v>-9.4034833091072301E-4</v>
      </c>
      <c r="Q74" s="24">
        <f>BRPL_EOD!Q74-BRPL_ISGS_exbus!Q74</f>
        <v>-5.1162711864627397E-4</v>
      </c>
      <c r="R74" s="24">
        <f>BRPL_EOD!R74-BRPL_ISGS_exbus!R74</f>
        <v>3.7856099699986601E-3</v>
      </c>
      <c r="S74" s="24">
        <f>BRPL_EOD!S74-BRPL_ISGS_exbus!S74</f>
        <v>2.9433070866140554E-3</v>
      </c>
      <c r="T74" s="24">
        <f>BRPL_EOD!T74-BRPL_ISGS_exbus!T74</f>
        <v>-5.8026279863465646E-4</v>
      </c>
      <c r="U74" s="24">
        <f>BRPL_EOD!U74-BRPL_ISGS_exbus!U74</f>
        <v>1.8656626485054062E-3</v>
      </c>
      <c r="V74" s="24">
        <f>BRPL_EOD!V74-BRPL_ISGS_exbus!V74</f>
        <v>-2.0729865284971893E-3</v>
      </c>
      <c r="W74" s="24">
        <f>BRPL_EOD!W74-BRPL_ISGS_exbus!W74</f>
        <v>3.8678865311609911E-3</v>
      </c>
      <c r="X74" s="24">
        <f>BRPL_EOD!X74-BRPL_ISGS_exbus!X74</f>
        <v>2.1913867337630677E-3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-3.6935523020815708E-3</v>
      </c>
      <c r="L75" s="24">
        <f>BRPL_EOD!L75-BRPL_ISGS_exbus!L75</f>
        <v>-3.5047168347190905E-4</v>
      </c>
      <c r="M75" s="24">
        <f>BRPL_EOD!M75-BRPL_ISGS_exbus!M75</f>
        <v>9.0016020500627292E-5</v>
      </c>
      <c r="N75" s="24">
        <f>BRPL_EOD!N75-BRPL_ISGS_exbus!N75</f>
        <v>2.706942245183086E-4</v>
      </c>
      <c r="O75" s="24">
        <f>BRPL_EOD!O75-BRPL_ISGS_exbus!O75</f>
        <v>-6.2352388059707664E-3</v>
      </c>
      <c r="P75" s="24">
        <f>BRPL_EOD!P75-BRPL_ISGS_exbus!P75</f>
        <v>-9.4034833091072301E-4</v>
      </c>
      <c r="Q75" s="24">
        <f>BRPL_EOD!Q75-BRPL_ISGS_exbus!Q75</f>
        <v>0</v>
      </c>
      <c r="R75" s="24">
        <f>BRPL_EOD!R75-BRPL_ISGS_exbus!R75</f>
        <v>3.7856099699986601E-3</v>
      </c>
      <c r="S75" s="24">
        <f>BRPL_EOD!S75-BRPL_ISGS_exbus!S75</f>
        <v>2.0079041940803677E-3</v>
      </c>
      <c r="T75" s="24">
        <f>BRPL_EOD!T75-BRPL_ISGS_exbus!T75</f>
        <v>-5.8026279863465646E-4</v>
      </c>
      <c r="U75" s="24">
        <f>BRPL_EOD!U75-BRPL_ISGS_exbus!U75</f>
        <v>1.8656626485054062E-3</v>
      </c>
      <c r="V75" s="24">
        <f>BRPL_EOD!V75-BRPL_ISGS_exbus!V75</f>
        <v>-2.0729865284971893E-3</v>
      </c>
      <c r="W75" s="24">
        <f>BRPL_EOD!W75-BRPL_ISGS_exbus!W75</f>
        <v>3.8678865311609911E-3</v>
      </c>
      <c r="X75" s="24">
        <f>BRPL_EOD!X75-BRPL_ISGS_exbus!X75</f>
        <v>2.1913867337630677E-3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-3.8277149009786626E-3</v>
      </c>
      <c r="L76" s="24">
        <f>BRPL_EOD!L76-BRPL_ISGS_exbus!L76</f>
        <v>-2.1941215958776183E-5</v>
      </c>
      <c r="M76" s="24">
        <f>BRPL_EOD!M76-BRPL_ISGS_exbus!M76</f>
        <v>9.0016020500627292E-5</v>
      </c>
      <c r="N76" s="24">
        <f>BRPL_EOD!N76-BRPL_ISGS_exbus!N76</f>
        <v>2.706942245183086E-4</v>
      </c>
      <c r="O76" s="24">
        <f>BRPL_EOD!O76-BRPL_ISGS_exbus!O76</f>
        <v>-6.2352388059707664E-3</v>
      </c>
      <c r="P76" s="24">
        <f>BRPL_EOD!P76-BRPL_ISGS_exbus!P76</f>
        <v>-9.4034833091072301E-4</v>
      </c>
      <c r="Q76" s="24">
        <f>BRPL_EOD!Q76-BRPL_ISGS_exbus!Q76</f>
        <v>3.5897498744361656E-3</v>
      </c>
      <c r="R76" s="24">
        <f>BRPL_EOD!R76-BRPL_ISGS_exbus!R76</f>
        <v>3.7856099699986601E-3</v>
      </c>
      <c r="S76" s="24">
        <f>BRPL_EOD!S76-BRPL_ISGS_exbus!S76</f>
        <v>2.7327581047380534E-3</v>
      </c>
      <c r="T76" s="24">
        <f>BRPL_EOD!T76-BRPL_ISGS_exbus!T76</f>
        <v>-5.8026279863465646E-4</v>
      </c>
      <c r="U76" s="24">
        <f>BRPL_EOD!U76-BRPL_ISGS_exbus!U76</f>
        <v>1.8656626485054062E-3</v>
      </c>
      <c r="V76" s="24">
        <f>BRPL_EOD!V76-BRPL_ISGS_exbus!V76</f>
        <v>-2.0729865284971893E-3</v>
      </c>
      <c r="W76" s="24">
        <f>BRPL_EOD!W76-BRPL_ISGS_exbus!W76</f>
        <v>3.8678865311609911E-3</v>
      </c>
      <c r="X76" s="24">
        <f>BRPL_EOD!X76-BRPL_ISGS_exbus!X76</f>
        <v>2.1913867337630677E-3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-2.4451939100345044E-4</v>
      </c>
      <c r="L77" s="24">
        <f>BRPL_EOD!L77-BRPL_ISGS_exbus!L77</f>
        <v>-1.2751491194507025E-5</v>
      </c>
      <c r="M77" s="24">
        <f>BRPL_EOD!M77-BRPL_ISGS_exbus!M77</f>
        <v>9.0016020500627292E-5</v>
      </c>
      <c r="N77" s="24">
        <f>BRPL_EOD!N77-BRPL_ISGS_exbus!N77</f>
        <v>2.706942245183086E-4</v>
      </c>
      <c r="O77" s="24">
        <f>BRPL_EOD!O77-BRPL_ISGS_exbus!O77</f>
        <v>-6.2352388059707664E-3</v>
      </c>
      <c r="P77" s="24">
        <f>BRPL_EOD!P77-BRPL_ISGS_exbus!P77</f>
        <v>-9.4034833091072301E-4</v>
      </c>
      <c r="Q77" s="24">
        <f>BRPL_EOD!Q77-BRPL_ISGS_exbus!Q77</f>
        <v>5.9715479876132349E-4</v>
      </c>
      <c r="R77" s="24">
        <f>BRPL_EOD!R77-BRPL_ISGS_exbus!R77</f>
        <v>3.7856099699986601E-3</v>
      </c>
      <c r="S77" s="24">
        <f>BRPL_EOD!S77-BRPL_ISGS_exbus!S77</f>
        <v>2.7327581047380534E-3</v>
      </c>
      <c r="T77" s="24">
        <f>BRPL_EOD!T77-BRPL_ISGS_exbus!T77</f>
        <v>-5.8026279863465646E-4</v>
      </c>
      <c r="U77" s="24">
        <f>BRPL_EOD!U77-BRPL_ISGS_exbus!U77</f>
        <v>1.8656626485054062E-3</v>
      </c>
      <c r="V77" s="24">
        <f>BRPL_EOD!V77-BRPL_ISGS_exbus!V77</f>
        <v>-2.0729865284971893E-3</v>
      </c>
      <c r="W77" s="24">
        <f>BRPL_EOD!W77-BRPL_ISGS_exbus!W77</f>
        <v>3.8678865311609911E-3</v>
      </c>
      <c r="X77" s="24">
        <f>BRPL_EOD!X77-BRPL_ISGS_exbus!X77</f>
        <v>2.1913867337630677E-3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-2.1618445678086573E-3</v>
      </c>
      <c r="L78" s="24">
        <f>BRPL_EOD!L78-BRPL_ISGS_exbus!L78</f>
        <v>-4.701163540588027E-5</v>
      </c>
      <c r="M78" s="24">
        <f>BRPL_EOD!M78-BRPL_ISGS_exbus!M78</f>
        <v>9.0016020500627292E-5</v>
      </c>
      <c r="N78" s="24">
        <f>BRPL_EOD!N78-BRPL_ISGS_exbus!N78</f>
        <v>2.706942245183086E-4</v>
      </c>
      <c r="O78" s="24">
        <f>BRPL_EOD!O78-BRPL_ISGS_exbus!O78</f>
        <v>-6.2352388059707664E-3</v>
      </c>
      <c r="P78" s="24">
        <f>BRPL_EOD!P78-BRPL_ISGS_exbus!P78</f>
        <v>-9.4034833091072301E-4</v>
      </c>
      <c r="Q78" s="24">
        <f>BRPL_EOD!Q78-BRPL_ISGS_exbus!Q78</f>
        <v>5.9715479876132349E-4</v>
      </c>
      <c r="R78" s="24">
        <f>BRPL_EOD!R78-BRPL_ISGS_exbus!R78</f>
        <v>3.7856099699986601E-3</v>
      </c>
      <c r="S78" s="24">
        <f>BRPL_EOD!S78-BRPL_ISGS_exbus!S78</f>
        <v>2.7327581047380534E-3</v>
      </c>
      <c r="T78" s="24">
        <f>BRPL_EOD!T78-BRPL_ISGS_exbus!T78</f>
        <v>-5.8026279863465646E-4</v>
      </c>
      <c r="U78" s="24">
        <f>BRPL_EOD!U78-BRPL_ISGS_exbus!U78</f>
        <v>1.8656626485054062E-3</v>
      </c>
      <c r="V78" s="24">
        <f>BRPL_EOD!V78-BRPL_ISGS_exbus!V78</f>
        <v>-2.0729865284971893E-3</v>
      </c>
      <c r="W78" s="24">
        <f>BRPL_EOD!W78-BRPL_ISGS_exbus!W78</f>
        <v>3.8678865311609911E-3</v>
      </c>
      <c r="X78" s="24">
        <f>BRPL_EOD!X78-BRPL_ISGS_exbus!X78</f>
        <v>2.1913867337630677E-3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-3.6644776907337473E-3</v>
      </c>
      <c r="L79" s="24">
        <f>BRPL_EOD!L79-BRPL_ISGS_exbus!L79</f>
        <v>5.702400000018315E-5</v>
      </c>
      <c r="M79" s="24">
        <f>BRPL_EOD!M79-BRPL_ISGS_exbus!M79</f>
        <v>9.0016020500627292E-5</v>
      </c>
      <c r="N79" s="24">
        <f>BRPL_EOD!N79-BRPL_ISGS_exbus!N79</f>
        <v>2.706942245183086E-4</v>
      </c>
      <c r="O79" s="24">
        <f>BRPL_EOD!O79-BRPL_ISGS_exbus!O79</f>
        <v>-6.2352388059707664E-3</v>
      </c>
      <c r="P79" s="24">
        <f>BRPL_EOD!P79-BRPL_ISGS_exbus!P79</f>
        <v>-9.4034833091072301E-4</v>
      </c>
      <c r="Q79" s="24">
        <f>BRPL_EOD!Q79-BRPL_ISGS_exbus!Q79</f>
        <v>-9.2927510316442863E-4</v>
      </c>
      <c r="R79" s="24">
        <f>BRPL_EOD!R79-BRPL_ISGS_exbus!R79</f>
        <v>3.7856099699986601E-3</v>
      </c>
      <c r="S79" s="24">
        <f>BRPL_EOD!S79-BRPL_ISGS_exbus!S79</f>
        <v>2.9433070866140554E-3</v>
      </c>
      <c r="T79" s="24">
        <f>BRPL_EOD!T79-BRPL_ISGS_exbus!T79</f>
        <v>-5.8026279863465646E-4</v>
      </c>
      <c r="U79" s="24">
        <f>BRPL_EOD!U79-BRPL_ISGS_exbus!U79</f>
        <v>1.8656626485054062E-3</v>
      </c>
      <c r="V79" s="24">
        <f>BRPL_EOD!V79-BRPL_ISGS_exbus!V79</f>
        <v>-2.0729865284971893E-3</v>
      </c>
      <c r="W79" s="24">
        <f>BRPL_EOD!W79-BRPL_ISGS_exbus!W79</f>
        <v>3.8678865311609911E-3</v>
      </c>
      <c r="X79" s="24">
        <f>BRPL_EOD!X79-BRPL_ISGS_exbus!X79</f>
        <v>2.1913867337630677E-3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-2.649264382966976E-3</v>
      </c>
      <c r="L80" s="24">
        <f>BRPL_EOD!L80-BRPL_ISGS_exbus!L80</f>
        <v>-1.1682428361936559E-4</v>
      </c>
      <c r="M80" s="24">
        <f>BRPL_EOD!M80-BRPL_ISGS_exbus!M80</f>
        <v>9.0016020500627292E-5</v>
      </c>
      <c r="N80" s="24">
        <f>BRPL_EOD!N80-BRPL_ISGS_exbus!N80</f>
        <v>2.706942245183086E-4</v>
      </c>
      <c r="O80" s="24">
        <f>BRPL_EOD!O80-BRPL_ISGS_exbus!O80</f>
        <v>-6.2352388059707664E-3</v>
      </c>
      <c r="P80" s="24">
        <f>BRPL_EOD!P80-BRPL_ISGS_exbus!P80</f>
        <v>-9.4034833091072301E-4</v>
      </c>
      <c r="Q80" s="24">
        <f>BRPL_EOD!Q80-BRPL_ISGS_exbus!Q80</f>
        <v>-5.1162711864627397E-4</v>
      </c>
      <c r="R80" s="24">
        <f>BRPL_EOD!R80-BRPL_ISGS_exbus!R80</f>
        <v>3.7856099699986601E-3</v>
      </c>
      <c r="S80" s="24">
        <f>BRPL_EOD!S80-BRPL_ISGS_exbus!S80</f>
        <v>2.9433070866140554E-3</v>
      </c>
      <c r="T80" s="24">
        <f>BRPL_EOD!T80-BRPL_ISGS_exbus!T80</f>
        <v>-5.8026279863465646E-4</v>
      </c>
      <c r="U80" s="24">
        <f>BRPL_EOD!U80-BRPL_ISGS_exbus!U80</f>
        <v>1.8656626485054062E-3</v>
      </c>
      <c r="V80" s="24">
        <f>BRPL_EOD!V80-BRPL_ISGS_exbus!V80</f>
        <v>-2.0729865284971893E-3</v>
      </c>
      <c r="W80" s="24">
        <f>BRPL_EOD!W80-BRPL_ISGS_exbus!W80</f>
        <v>3.8678865311609911E-3</v>
      </c>
      <c r="X80" s="24">
        <f>BRPL_EOD!X80-BRPL_ISGS_exbus!X80</f>
        <v>2.1913867337630677E-3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-2.8972592481864012E-3</v>
      </c>
      <c r="L81" s="24">
        <f>BRPL_EOD!L81-BRPL_ISGS_exbus!L81</f>
        <v>5.8036654344562066E-6</v>
      </c>
      <c r="M81" s="24">
        <f>BRPL_EOD!M81-BRPL_ISGS_exbus!M81</f>
        <v>9.0016020500627292E-5</v>
      </c>
      <c r="N81" s="24">
        <f>BRPL_EOD!N81-BRPL_ISGS_exbus!N81</f>
        <v>2.706942245183086E-4</v>
      </c>
      <c r="O81" s="24">
        <f>BRPL_EOD!O81-BRPL_ISGS_exbus!O81</f>
        <v>-6.2352388059707664E-3</v>
      </c>
      <c r="P81" s="24">
        <f>BRPL_EOD!P81-BRPL_ISGS_exbus!P81</f>
        <v>-9.4034833091072301E-4</v>
      </c>
      <c r="Q81" s="24">
        <f>BRPL_EOD!Q81-BRPL_ISGS_exbus!Q81</f>
        <v>-5.1162711864627397E-4</v>
      </c>
      <c r="R81" s="24">
        <f>BRPL_EOD!R81-BRPL_ISGS_exbus!R81</f>
        <v>3.7856099699986601E-3</v>
      </c>
      <c r="S81" s="24">
        <f>BRPL_EOD!S81-BRPL_ISGS_exbus!S81</f>
        <v>2.9433070866140554E-3</v>
      </c>
      <c r="T81" s="24">
        <f>BRPL_EOD!T81-BRPL_ISGS_exbus!T81</f>
        <v>-5.8026279863465646E-4</v>
      </c>
      <c r="U81" s="24">
        <f>BRPL_EOD!U81-BRPL_ISGS_exbus!U81</f>
        <v>1.8656626485054062E-3</v>
      </c>
      <c r="V81" s="24">
        <f>BRPL_EOD!V81-BRPL_ISGS_exbus!V81</f>
        <v>-2.0729865284971893E-3</v>
      </c>
      <c r="W81" s="24">
        <f>BRPL_EOD!W81-BRPL_ISGS_exbus!W81</f>
        <v>3.8678865311609911E-3</v>
      </c>
      <c r="X81" s="24">
        <f>BRPL_EOD!X81-BRPL_ISGS_exbus!X81</f>
        <v>2.1913867337630677E-3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-1.2717764870444626E-3</v>
      </c>
      <c r="L82" s="24">
        <f>BRPL_EOD!L82-BRPL_ISGS_exbus!L82</f>
        <v>5.8036654344562066E-6</v>
      </c>
      <c r="M82" s="24">
        <f>BRPL_EOD!M82-BRPL_ISGS_exbus!M82</f>
        <v>9.0016020500627292E-5</v>
      </c>
      <c r="N82" s="24">
        <f>BRPL_EOD!N82-BRPL_ISGS_exbus!N82</f>
        <v>2.706942245183086E-4</v>
      </c>
      <c r="O82" s="24">
        <f>BRPL_EOD!O82-BRPL_ISGS_exbus!O82</f>
        <v>-6.2352388059707664E-3</v>
      </c>
      <c r="P82" s="24">
        <f>BRPL_EOD!P82-BRPL_ISGS_exbus!P82</f>
        <v>-9.4034833091072301E-4</v>
      </c>
      <c r="Q82" s="24">
        <f>BRPL_EOD!Q82-BRPL_ISGS_exbus!Q82</f>
        <v>-5.1162711864627397E-4</v>
      </c>
      <c r="R82" s="24">
        <f>BRPL_EOD!R82-BRPL_ISGS_exbus!R82</f>
        <v>3.7856099699986601E-3</v>
      </c>
      <c r="S82" s="24">
        <f>BRPL_EOD!S82-BRPL_ISGS_exbus!S82</f>
        <v>2.9433070866140554E-3</v>
      </c>
      <c r="T82" s="24">
        <f>BRPL_EOD!T82-BRPL_ISGS_exbus!T82</f>
        <v>-5.8026279863465646E-4</v>
      </c>
      <c r="U82" s="24">
        <f>BRPL_EOD!U82-BRPL_ISGS_exbus!U82</f>
        <v>1.8656626485054062E-3</v>
      </c>
      <c r="V82" s="24">
        <f>BRPL_EOD!V82-BRPL_ISGS_exbus!V82</f>
        <v>-2.0729865284971893E-3</v>
      </c>
      <c r="W82" s="24">
        <f>BRPL_EOD!W82-BRPL_ISGS_exbus!W82</f>
        <v>3.8678865311609911E-3</v>
      </c>
      <c r="X82" s="24">
        <f>BRPL_EOD!X82-BRPL_ISGS_exbus!X82</f>
        <v>2.1913867337630677E-3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-1.2717764870444626E-3</v>
      </c>
      <c r="L83" s="24">
        <f>BRPL_EOD!L83-BRPL_ISGS_exbus!L83</f>
        <v>-1.5071961933799116E-4</v>
      </c>
      <c r="M83" s="24">
        <f>BRPL_EOD!M83-BRPL_ISGS_exbus!M83</f>
        <v>9.0016020500627292E-5</v>
      </c>
      <c r="N83" s="24">
        <f>BRPL_EOD!N83-BRPL_ISGS_exbus!N83</f>
        <v>2.706942245183086E-4</v>
      </c>
      <c r="O83" s="24">
        <f>BRPL_EOD!O83-BRPL_ISGS_exbus!O83</f>
        <v>-6.2352388059707664E-3</v>
      </c>
      <c r="P83" s="24">
        <f>BRPL_EOD!P83-BRPL_ISGS_exbus!P83</f>
        <v>-9.4034833091072301E-4</v>
      </c>
      <c r="Q83" s="24">
        <f>BRPL_EOD!Q83-BRPL_ISGS_exbus!Q83</f>
        <v>-5.1162711864627397E-4</v>
      </c>
      <c r="R83" s="24">
        <f>BRPL_EOD!R83-BRPL_ISGS_exbus!R83</f>
        <v>3.7856099699986601E-3</v>
      </c>
      <c r="S83" s="24">
        <f>BRPL_EOD!S83-BRPL_ISGS_exbus!S83</f>
        <v>2.9433070866140554E-3</v>
      </c>
      <c r="T83" s="24">
        <f>BRPL_EOD!T83-BRPL_ISGS_exbus!T83</f>
        <v>-5.8026279863465646E-4</v>
      </c>
      <c r="U83" s="24">
        <f>BRPL_EOD!U83-BRPL_ISGS_exbus!U83</f>
        <v>1.8656626485054062E-3</v>
      </c>
      <c r="V83" s="24">
        <f>BRPL_EOD!V83-BRPL_ISGS_exbus!V83</f>
        <v>-2.0729865284971893E-3</v>
      </c>
      <c r="W83" s="24">
        <f>BRPL_EOD!W83-BRPL_ISGS_exbus!W83</f>
        <v>3.8678865311609911E-3</v>
      </c>
      <c r="X83" s="24">
        <f>BRPL_EOD!X83-BRPL_ISGS_exbus!X83</f>
        <v>2.1913867337630677E-3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-1.2717764870444626E-3</v>
      </c>
      <c r="L84" s="24">
        <f>BRPL_EOD!L84-BRPL_ISGS_exbus!L84</f>
        <v>-1.5071961933799116E-4</v>
      </c>
      <c r="M84" s="24">
        <f>BRPL_EOD!M84-BRPL_ISGS_exbus!M84</f>
        <v>9.0016020500627292E-5</v>
      </c>
      <c r="N84" s="24">
        <f>BRPL_EOD!N84-BRPL_ISGS_exbus!N84</f>
        <v>2.706942245183086E-4</v>
      </c>
      <c r="O84" s="24">
        <f>BRPL_EOD!O84-BRPL_ISGS_exbus!O84</f>
        <v>-6.2352388059707664E-3</v>
      </c>
      <c r="P84" s="24">
        <f>BRPL_EOD!P84-BRPL_ISGS_exbus!P84</f>
        <v>-9.4034833091072301E-4</v>
      </c>
      <c r="Q84" s="24">
        <f>BRPL_EOD!Q84-BRPL_ISGS_exbus!Q84</f>
        <v>-5.1162711864627397E-4</v>
      </c>
      <c r="R84" s="24">
        <f>BRPL_EOD!R84-BRPL_ISGS_exbus!R84</f>
        <v>3.7856099699986601E-3</v>
      </c>
      <c r="S84" s="24">
        <f>BRPL_EOD!S84-BRPL_ISGS_exbus!S84</f>
        <v>2.9433070866140554E-3</v>
      </c>
      <c r="T84" s="24">
        <f>BRPL_EOD!T84-BRPL_ISGS_exbus!T84</f>
        <v>-5.8026279863465646E-4</v>
      </c>
      <c r="U84" s="24">
        <f>BRPL_EOD!U84-BRPL_ISGS_exbus!U84</f>
        <v>1.8656626485054062E-3</v>
      </c>
      <c r="V84" s="24">
        <f>BRPL_EOD!V84-BRPL_ISGS_exbus!V84</f>
        <v>-2.0729865284971893E-3</v>
      </c>
      <c r="W84" s="24">
        <f>BRPL_EOD!W84-BRPL_ISGS_exbus!W84</f>
        <v>3.8678865311609911E-3</v>
      </c>
      <c r="X84" s="24">
        <f>BRPL_EOD!X84-BRPL_ISGS_exbus!X84</f>
        <v>2.1913867337630677E-3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-4.0161362744584039E-4</v>
      </c>
      <c r="L85" s="24">
        <f>BRPL_EOD!L85-BRPL_ISGS_exbus!L85</f>
        <v>-1.5071961933799116E-4</v>
      </c>
      <c r="M85" s="24">
        <f>BRPL_EOD!M85-BRPL_ISGS_exbus!M85</f>
        <v>9.0016020500627292E-5</v>
      </c>
      <c r="N85" s="24">
        <f>BRPL_EOD!N85-BRPL_ISGS_exbus!N85</f>
        <v>2.706942245183086E-4</v>
      </c>
      <c r="O85" s="24">
        <f>BRPL_EOD!O85-BRPL_ISGS_exbus!O85</f>
        <v>-6.2352388059707664E-3</v>
      </c>
      <c r="P85" s="24">
        <f>BRPL_EOD!P85-BRPL_ISGS_exbus!P85</f>
        <v>-9.4034833091072301E-4</v>
      </c>
      <c r="Q85" s="24">
        <f>BRPL_EOD!Q85-BRPL_ISGS_exbus!Q85</f>
        <v>-5.1162711864627397E-4</v>
      </c>
      <c r="R85" s="24">
        <f>BRPL_EOD!R85-BRPL_ISGS_exbus!R85</f>
        <v>3.7856099699986601E-3</v>
      </c>
      <c r="S85" s="24">
        <f>BRPL_EOD!S85-BRPL_ISGS_exbus!S85</f>
        <v>2.9433070866140554E-3</v>
      </c>
      <c r="T85" s="24">
        <f>BRPL_EOD!T85-BRPL_ISGS_exbus!T85</f>
        <v>-5.8026279863465646E-4</v>
      </c>
      <c r="U85" s="24">
        <f>BRPL_EOD!U85-BRPL_ISGS_exbus!U85</f>
        <v>1.8656626485054062E-3</v>
      </c>
      <c r="V85" s="24">
        <f>BRPL_EOD!V85-BRPL_ISGS_exbus!V85</f>
        <v>-2.0729865284971893E-3</v>
      </c>
      <c r="W85" s="24">
        <f>BRPL_EOD!W85-BRPL_ISGS_exbus!W85</f>
        <v>3.8678865311609911E-3</v>
      </c>
      <c r="X85" s="24">
        <f>BRPL_EOD!X85-BRPL_ISGS_exbus!X85</f>
        <v>2.1913867337630677E-3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-4.0161362744584039E-4</v>
      </c>
      <c r="L86" s="24">
        <f>BRPL_EOD!L86-BRPL_ISGS_exbus!L86</f>
        <v>-1.5071961933799116E-4</v>
      </c>
      <c r="M86" s="24">
        <f>BRPL_EOD!M86-BRPL_ISGS_exbus!M86</f>
        <v>9.0016020500627292E-5</v>
      </c>
      <c r="N86" s="24">
        <f>BRPL_EOD!N86-BRPL_ISGS_exbus!N86</f>
        <v>2.706942245183086E-4</v>
      </c>
      <c r="O86" s="24">
        <f>BRPL_EOD!O86-BRPL_ISGS_exbus!O86</f>
        <v>-6.2352388059707664E-3</v>
      </c>
      <c r="P86" s="24">
        <f>BRPL_EOD!P86-BRPL_ISGS_exbus!P86</f>
        <v>-9.4034833091072301E-4</v>
      </c>
      <c r="Q86" s="24">
        <f>BRPL_EOD!Q86-BRPL_ISGS_exbus!Q86</f>
        <v>-5.1162711864627397E-4</v>
      </c>
      <c r="R86" s="24">
        <f>BRPL_EOD!R86-BRPL_ISGS_exbus!R86</f>
        <v>3.7856099699986601E-3</v>
      </c>
      <c r="S86" s="24">
        <f>BRPL_EOD!S86-BRPL_ISGS_exbus!S86</f>
        <v>2.9433070866140554E-3</v>
      </c>
      <c r="T86" s="24">
        <f>BRPL_EOD!T86-BRPL_ISGS_exbus!T86</f>
        <v>-5.8026279863465646E-4</v>
      </c>
      <c r="U86" s="24">
        <f>BRPL_EOD!U86-BRPL_ISGS_exbus!U86</f>
        <v>1.8656626485054062E-3</v>
      </c>
      <c r="V86" s="24">
        <f>BRPL_EOD!V86-BRPL_ISGS_exbus!V86</f>
        <v>-2.0729865284971893E-3</v>
      </c>
      <c r="W86" s="24">
        <f>BRPL_EOD!W86-BRPL_ISGS_exbus!W86</f>
        <v>3.8678865311609911E-3</v>
      </c>
      <c r="X86" s="24">
        <f>BRPL_EOD!X86-BRPL_ISGS_exbus!X86</f>
        <v>2.1913867337630677E-3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4.5401955395050209E-3</v>
      </c>
      <c r="L87" s="24">
        <f>BRPL_EOD!L87-BRPL_ISGS_exbus!L87</f>
        <v>-1.3154424039996115E-4</v>
      </c>
      <c r="M87" s="24">
        <f>BRPL_EOD!M87-BRPL_ISGS_exbus!M87</f>
        <v>9.0016020500627292E-5</v>
      </c>
      <c r="N87" s="24">
        <f>BRPL_EOD!N87-BRPL_ISGS_exbus!N87</f>
        <v>2.706942245183086E-4</v>
      </c>
      <c r="O87" s="24">
        <f>BRPL_EOD!O87-BRPL_ISGS_exbus!O87</f>
        <v>-6.2352388059707664E-3</v>
      </c>
      <c r="P87" s="24">
        <f>BRPL_EOD!P87-BRPL_ISGS_exbus!P87</f>
        <v>-9.4034833091072301E-4</v>
      </c>
      <c r="Q87" s="24">
        <f>BRPL_EOD!Q87-BRPL_ISGS_exbus!Q87</f>
        <v>-5.1162711864627397E-4</v>
      </c>
      <c r="R87" s="24">
        <f>BRPL_EOD!R87-BRPL_ISGS_exbus!R87</f>
        <v>3.7856099699986601E-3</v>
      </c>
      <c r="S87" s="24">
        <f>BRPL_EOD!S87-BRPL_ISGS_exbus!S87</f>
        <v>2.9433070866140554E-3</v>
      </c>
      <c r="T87" s="24">
        <f>BRPL_EOD!T87-BRPL_ISGS_exbus!T87</f>
        <v>-5.8026279863465646E-4</v>
      </c>
      <c r="U87" s="24">
        <f>BRPL_EOD!U87-BRPL_ISGS_exbus!U87</f>
        <v>1.8656626485054062E-3</v>
      </c>
      <c r="V87" s="24">
        <f>BRPL_EOD!V87-BRPL_ISGS_exbus!V87</f>
        <v>-2.0729865284971893E-3</v>
      </c>
      <c r="W87" s="24">
        <f>BRPL_EOD!W87-BRPL_ISGS_exbus!W87</f>
        <v>3.8678865311609911E-3</v>
      </c>
      <c r="X87" s="24">
        <f>BRPL_EOD!X87-BRPL_ISGS_exbus!X87</f>
        <v>2.1913867337630677E-3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7.991886595334563E-3</v>
      </c>
      <c r="L88" s="24">
        <f>BRPL_EOD!L88-BRPL_ISGS_exbus!L88</f>
        <v>-1.3154424039996115E-4</v>
      </c>
      <c r="M88" s="24">
        <f>BRPL_EOD!M88-BRPL_ISGS_exbus!M88</f>
        <v>9.0016020500627292E-5</v>
      </c>
      <c r="N88" s="24">
        <f>BRPL_EOD!N88-BRPL_ISGS_exbus!N88</f>
        <v>2.706942245183086E-4</v>
      </c>
      <c r="O88" s="24">
        <f>BRPL_EOD!O88-BRPL_ISGS_exbus!O88</f>
        <v>-6.2352388059707664E-3</v>
      </c>
      <c r="P88" s="24">
        <f>BRPL_EOD!P88-BRPL_ISGS_exbus!P88</f>
        <v>-9.4034833091072301E-4</v>
      </c>
      <c r="Q88" s="24">
        <f>BRPL_EOD!Q88-BRPL_ISGS_exbus!Q88</f>
        <v>-5.1162711864627397E-4</v>
      </c>
      <c r="R88" s="24">
        <f>BRPL_EOD!R88-BRPL_ISGS_exbus!R88</f>
        <v>3.7856099699986601E-3</v>
      </c>
      <c r="S88" s="24">
        <f>BRPL_EOD!S88-BRPL_ISGS_exbus!S88</f>
        <v>2.9433070866140554E-3</v>
      </c>
      <c r="T88" s="24">
        <f>BRPL_EOD!T88-BRPL_ISGS_exbus!T88</f>
        <v>-5.8026279863465646E-4</v>
      </c>
      <c r="U88" s="24">
        <f>BRPL_EOD!U88-BRPL_ISGS_exbus!U88</f>
        <v>1.8656626485054062E-3</v>
      </c>
      <c r="V88" s="24">
        <f>BRPL_EOD!V88-BRPL_ISGS_exbus!V88</f>
        <v>-2.0729865284971893E-3</v>
      </c>
      <c r="W88" s="24">
        <f>BRPL_EOD!W88-BRPL_ISGS_exbus!W88</f>
        <v>3.8678865311609911E-3</v>
      </c>
      <c r="X88" s="24">
        <f>BRPL_EOD!X88-BRPL_ISGS_exbus!X88</f>
        <v>2.1913867337630677E-3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1.1060265334094765E-2</v>
      </c>
      <c r="L89" s="24">
        <f>BRPL_EOD!L89-BRPL_ISGS_exbus!L89</f>
        <v>1.1778574215526305E-5</v>
      </c>
      <c r="M89" s="24">
        <f>BRPL_EOD!M89-BRPL_ISGS_exbus!M89</f>
        <v>9.0016020500627292E-5</v>
      </c>
      <c r="N89" s="24">
        <f>BRPL_EOD!N89-BRPL_ISGS_exbus!N89</f>
        <v>2.706942245183086E-4</v>
      </c>
      <c r="O89" s="24">
        <f>BRPL_EOD!O89-BRPL_ISGS_exbus!O89</f>
        <v>-6.2352388059707664E-3</v>
      </c>
      <c r="P89" s="24">
        <f>BRPL_EOD!P89-BRPL_ISGS_exbus!P89</f>
        <v>-9.4034833091072301E-4</v>
      </c>
      <c r="Q89" s="24">
        <f>BRPL_EOD!Q89-BRPL_ISGS_exbus!Q89</f>
        <v>-5.1162711864627397E-4</v>
      </c>
      <c r="R89" s="24">
        <f>BRPL_EOD!R89-BRPL_ISGS_exbus!R89</f>
        <v>3.7856099699986601E-3</v>
      </c>
      <c r="S89" s="24">
        <f>BRPL_EOD!S89-BRPL_ISGS_exbus!S89</f>
        <v>2.9433070866140554E-3</v>
      </c>
      <c r="T89" s="24">
        <f>BRPL_EOD!T89-BRPL_ISGS_exbus!T89</f>
        <v>-5.8026279863465646E-4</v>
      </c>
      <c r="U89" s="24">
        <f>BRPL_EOD!U89-BRPL_ISGS_exbus!U89</f>
        <v>1.8656626485054062E-3</v>
      </c>
      <c r="V89" s="24">
        <f>BRPL_EOD!V89-BRPL_ISGS_exbus!V89</f>
        <v>1.7188859315586669E-3</v>
      </c>
      <c r="W89" s="24">
        <f>BRPL_EOD!W89-BRPL_ISGS_exbus!W89</f>
        <v>3.8678865311609911E-3</v>
      </c>
      <c r="X89" s="24">
        <f>BRPL_EOD!X89-BRPL_ISGS_exbus!X89</f>
        <v>2.1913867337630677E-3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1.1060265334094765E-2</v>
      </c>
      <c r="L90" s="24">
        <f>BRPL_EOD!L90-BRPL_ISGS_exbus!L90</f>
        <v>-3.5857614942713667E-4</v>
      </c>
      <c r="M90" s="24">
        <f>BRPL_EOD!M90-BRPL_ISGS_exbus!M90</f>
        <v>9.0016020500627292E-5</v>
      </c>
      <c r="N90" s="24">
        <f>BRPL_EOD!N90-BRPL_ISGS_exbus!N90</f>
        <v>2.706942245183086E-4</v>
      </c>
      <c r="O90" s="24">
        <f>BRPL_EOD!O90-BRPL_ISGS_exbus!O90</f>
        <v>-6.2352388059707664E-3</v>
      </c>
      <c r="P90" s="24">
        <f>BRPL_EOD!P90-BRPL_ISGS_exbus!P90</f>
        <v>-9.4034833091072301E-4</v>
      </c>
      <c r="Q90" s="24">
        <f>BRPL_EOD!Q90-BRPL_ISGS_exbus!Q90</f>
        <v>-5.1162711864627397E-4</v>
      </c>
      <c r="R90" s="24">
        <f>BRPL_EOD!R90-BRPL_ISGS_exbus!R90</f>
        <v>3.7856099699986601E-3</v>
      </c>
      <c r="S90" s="24">
        <f>BRPL_EOD!S90-BRPL_ISGS_exbus!S90</f>
        <v>2.9433070866140554E-3</v>
      </c>
      <c r="T90" s="24">
        <f>BRPL_EOD!T90-BRPL_ISGS_exbus!T90</f>
        <v>-5.8026279863465646E-4</v>
      </c>
      <c r="U90" s="24">
        <f>BRPL_EOD!U90-BRPL_ISGS_exbus!U90</f>
        <v>1.8656626485054062E-3</v>
      </c>
      <c r="V90" s="24">
        <f>BRPL_EOD!V90-BRPL_ISGS_exbus!V90</f>
        <v>1.1131929170558053E-3</v>
      </c>
      <c r="W90" s="24">
        <f>BRPL_EOD!W90-BRPL_ISGS_exbus!W90</f>
        <v>3.8678865311609911E-3</v>
      </c>
      <c r="X90" s="24">
        <f>BRPL_EOD!X90-BRPL_ISGS_exbus!X90</f>
        <v>2.1913867337630677E-3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7.991886595334563E-3</v>
      </c>
      <c r="L91" s="24">
        <f>BRPL_EOD!L91-BRPL_ISGS_exbus!L91</f>
        <v>-1.8182706339686661E-4</v>
      </c>
      <c r="M91" s="24">
        <f>BRPL_EOD!M91-BRPL_ISGS_exbus!M91</f>
        <v>9.0016020500627292E-5</v>
      </c>
      <c r="N91" s="24">
        <f>BRPL_EOD!N91-BRPL_ISGS_exbus!N91</f>
        <v>2.706942245183086E-4</v>
      </c>
      <c r="O91" s="24">
        <f>BRPL_EOD!O91-BRPL_ISGS_exbus!O91</f>
        <v>-6.2352388059707664E-3</v>
      </c>
      <c r="P91" s="24">
        <f>BRPL_EOD!P91-BRPL_ISGS_exbus!P91</f>
        <v>-9.4034833091072301E-4</v>
      </c>
      <c r="Q91" s="24">
        <f>BRPL_EOD!Q91-BRPL_ISGS_exbus!Q91</f>
        <v>-5.1162711864627397E-4</v>
      </c>
      <c r="R91" s="24">
        <f>BRPL_EOD!R91-BRPL_ISGS_exbus!R91</f>
        <v>3.7856099699986601E-3</v>
      </c>
      <c r="S91" s="24">
        <f>BRPL_EOD!S91-BRPL_ISGS_exbus!S91</f>
        <v>2.9433070866140554E-3</v>
      </c>
      <c r="T91" s="24">
        <f>BRPL_EOD!T91-BRPL_ISGS_exbus!T91</f>
        <v>-5.8026279863465646E-4</v>
      </c>
      <c r="U91" s="24">
        <f>BRPL_EOD!U91-BRPL_ISGS_exbus!U91</f>
        <v>1.8656626485054062E-3</v>
      </c>
      <c r="V91" s="24">
        <f>BRPL_EOD!V91-BRPL_ISGS_exbus!V91</f>
        <v>1.1131929170558053E-3</v>
      </c>
      <c r="W91" s="24">
        <f>BRPL_EOD!W91-BRPL_ISGS_exbus!W91</f>
        <v>3.8678865311609911E-3</v>
      </c>
      <c r="X91" s="24">
        <f>BRPL_EOD!X91-BRPL_ISGS_exbus!X91</f>
        <v>2.1913867337630677E-3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3.8135906273168985E-3</v>
      </c>
      <c r="L92" s="24">
        <f>BRPL_EOD!L92-BRPL_ISGS_exbus!L92</f>
        <v>-1.8182706339686661E-4</v>
      </c>
      <c r="M92" s="24">
        <f>BRPL_EOD!M92-BRPL_ISGS_exbus!M92</f>
        <v>9.0016020500627292E-5</v>
      </c>
      <c r="N92" s="24">
        <f>BRPL_EOD!N92-BRPL_ISGS_exbus!N92</f>
        <v>2.706942245183086E-4</v>
      </c>
      <c r="O92" s="24">
        <f>BRPL_EOD!O92-BRPL_ISGS_exbus!O92</f>
        <v>-6.2352388059707664E-3</v>
      </c>
      <c r="P92" s="24">
        <f>BRPL_EOD!P92-BRPL_ISGS_exbus!P92</f>
        <v>-9.4034833091072301E-4</v>
      </c>
      <c r="Q92" s="24">
        <f>BRPL_EOD!Q92-BRPL_ISGS_exbus!Q92</f>
        <v>-5.1162711864627397E-4</v>
      </c>
      <c r="R92" s="24">
        <f>BRPL_EOD!R92-BRPL_ISGS_exbus!R92</f>
        <v>3.7856099699986601E-3</v>
      </c>
      <c r="S92" s="24">
        <f>BRPL_EOD!S92-BRPL_ISGS_exbus!S92</f>
        <v>2.9433070866140554E-3</v>
      </c>
      <c r="T92" s="24">
        <f>BRPL_EOD!T92-BRPL_ISGS_exbus!T92</f>
        <v>-5.8026279863465646E-4</v>
      </c>
      <c r="U92" s="24">
        <f>BRPL_EOD!U92-BRPL_ISGS_exbus!U92</f>
        <v>1.8656626485054062E-3</v>
      </c>
      <c r="V92" s="24">
        <f>BRPL_EOD!V92-BRPL_ISGS_exbus!V92</f>
        <v>1.1131929170558053E-3</v>
      </c>
      <c r="W92" s="24">
        <f>BRPL_EOD!W92-BRPL_ISGS_exbus!W92</f>
        <v>3.8678865311609911E-3</v>
      </c>
      <c r="X92" s="24">
        <f>BRPL_EOD!X92-BRPL_ISGS_exbus!X92</f>
        <v>2.1913867337630677E-3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6.1471697320030216E-3</v>
      </c>
      <c r="L93" s="24">
        <f>BRPL_EOD!L93-BRPL_ISGS_exbus!L93</f>
        <v>-1.8182706339686661E-4</v>
      </c>
      <c r="M93" s="24">
        <f>BRPL_EOD!M93-BRPL_ISGS_exbus!M93</f>
        <v>9.0016020500627292E-5</v>
      </c>
      <c r="N93" s="24">
        <f>BRPL_EOD!N93-BRPL_ISGS_exbus!N93</f>
        <v>2.706942245183086E-4</v>
      </c>
      <c r="O93" s="24">
        <f>BRPL_EOD!O93-BRPL_ISGS_exbus!O93</f>
        <v>-6.2352388059707664E-3</v>
      </c>
      <c r="P93" s="24">
        <f>BRPL_EOD!P93-BRPL_ISGS_exbus!P93</f>
        <v>-9.4034833091072301E-4</v>
      </c>
      <c r="Q93" s="24">
        <f>BRPL_EOD!Q93-BRPL_ISGS_exbus!Q93</f>
        <v>-5.1162711864627397E-4</v>
      </c>
      <c r="R93" s="24">
        <f>BRPL_EOD!R93-BRPL_ISGS_exbus!R93</f>
        <v>3.7856099699986601E-3</v>
      </c>
      <c r="S93" s="24">
        <f>BRPL_EOD!S93-BRPL_ISGS_exbus!S93</f>
        <v>2.9433070866140554E-3</v>
      </c>
      <c r="T93" s="24">
        <f>BRPL_EOD!T93-BRPL_ISGS_exbus!T93</f>
        <v>-5.8026279863465646E-4</v>
      </c>
      <c r="U93" s="24">
        <f>BRPL_EOD!U93-BRPL_ISGS_exbus!U93</f>
        <v>1.8656626485054062E-3</v>
      </c>
      <c r="V93" s="24">
        <f>BRPL_EOD!V93-BRPL_ISGS_exbus!V93</f>
        <v>1.1131929170558053E-3</v>
      </c>
      <c r="W93" s="24">
        <f>BRPL_EOD!W93-BRPL_ISGS_exbus!W93</f>
        <v>3.8678865311609911E-3</v>
      </c>
      <c r="X93" s="24">
        <f>BRPL_EOD!X93-BRPL_ISGS_exbus!X93</f>
        <v>2.1913867337630677E-3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6.5380622841075819E-3</v>
      </c>
      <c r="L94" s="24">
        <f>BRPL_EOD!L94-BRPL_ISGS_exbus!L94</f>
        <v>-1.8182706339686661E-4</v>
      </c>
      <c r="M94" s="24">
        <f>BRPL_EOD!M94-BRPL_ISGS_exbus!M94</f>
        <v>9.0016020500627292E-5</v>
      </c>
      <c r="N94" s="24">
        <f>BRPL_EOD!N94-BRPL_ISGS_exbus!N94</f>
        <v>2.706942245183086E-4</v>
      </c>
      <c r="O94" s="24">
        <f>BRPL_EOD!O94-BRPL_ISGS_exbus!O94</f>
        <v>-6.2352388059707664E-3</v>
      </c>
      <c r="P94" s="24">
        <f>BRPL_EOD!P94-BRPL_ISGS_exbus!P94</f>
        <v>-9.4034833091072301E-4</v>
      </c>
      <c r="Q94" s="24">
        <f>BRPL_EOD!Q94-BRPL_ISGS_exbus!Q94</f>
        <v>-5.1162711864627397E-4</v>
      </c>
      <c r="R94" s="24">
        <f>BRPL_EOD!R94-BRPL_ISGS_exbus!R94</f>
        <v>3.7856099699986601E-3</v>
      </c>
      <c r="S94" s="24">
        <f>BRPL_EOD!S94-BRPL_ISGS_exbus!S94</f>
        <v>2.9433070866140554E-3</v>
      </c>
      <c r="T94" s="24">
        <f>BRPL_EOD!T94-BRPL_ISGS_exbus!T94</f>
        <v>-5.8026279863465646E-4</v>
      </c>
      <c r="U94" s="24">
        <f>BRPL_EOD!U94-BRPL_ISGS_exbus!U94</f>
        <v>1.8656626485054062E-3</v>
      </c>
      <c r="V94" s="24">
        <f>BRPL_EOD!V94-BRPL_ISGS_exbus!V94</f>
        <v>1.1131929170558053E-3</v>
      </c>
      <c r="W94" s="24">
        <f>BRPL_EOD!W94-BRPL_ISGS_exbus!W94</f>
        <v>3.8678865311609911E-3</v>
      </c>
      <c r="X94" s="24">
        <f>BRPL_EOD!X94-BRPL_ISGS_exbus!X94</f>
        <v>2.1913867337630677E-3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8.1639846516168291E-3</v>
      </c>
      <c r="L95" s="24">
        <f>BRPL_EOD!L95-BRPL_ISGS_exbus!L95</f>
        <v>-1.8182706339686661E-4</v>
      </c>
      <c r="M95" s="24">
        <f>BRPL_EOD!M95-BRPL_ISGS_exbus!M95</f>
        <v>9.0016020500627292E-5</v>
      </c>
      <c r="N95" s="24">
        <f>BRPL_EOD!N95-BRPL_ISGS_exbus!N95</f>
        <v>2.706942245183086E-4</v>
      </c>
      <c r="O95" s="24">
        <f>BRPL_EOD!O95-BRPL_ISGS_exbus!O95</f>
        <v>-6.2352388059707664E-3</v>
      </c>
      <c r="P95" s="24">
        <f>BRPL_EOD!P95-BRPL_ISGS_exbus!P95</f>
        <v>-9.4034833091072301E-4</v>
      </c>
      <c r="Q95" s="24">
        <f>BRPL_EOD!Q95-BRPL_ISGS_exbus!Q95</f>
        <v>-5.1162711864627397E-4</v>
      </c>
      <c r="R95" s="24">
        <f>BRPL_EOD!R95-BRPL_ISGS_exbus!R95</f>
        <v>3.7856099699986601E-3</v>
      </c>
      <c r="S95" s="24">
        <f>BRPL_EOD!S95-BRPL_ISGS_exbus!S95</f>
        <v>2.9433070866140554E-3</v>
      </c>
      <c r="T95" s="24">
        <f>BRPL_EOD!T95-BRPL_ISGS_exbus!T95</f>
        <v>-5.8026279863465646E-4</v>
      </c>
      <c r="U95" s="24">
        <f>BRPL_EOD!U95-BRPL_ISGS_exbus!U95</f>
        <v>1.8656626485054062E-3</v>
      </c>
      <c r="V95" s="24">
        <f>BRPL_EOD!V95-BRPL_ISGS_exbus!V95</f>
        <v>1.1131929170558053E-3</v>
      </c>
      <c r="W95" s="24">
        <f>BRPL_EOD!W95-BRPL_ISGS_exbus!W95</f>
        <v>3.8678865311609911E-3</v>
      </c>
      <c r="X95" s="24">
        <f>BRPL_EOD!X95-BRPL_ISGS_exbus!X95</f>
        <v>2.1913867337630677E-3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7.7479619866949179E-3</v>
      </c>
      <c r="L96" s="24">
        <f>BRPL_EOD!L96-BRPL_ISGS_exbus!L96</f>
        <v>-1.8182706339686661E-4</v>
      </c>
      <c r="M96" s="24">
        <f>BRPL_EOD!M96-BRPL_ISGS_exbus!M96</f>
        <v>9.0016020500627292E-5</v>
      </c>
      <c r="N96" s="24">
        <f>BRPL_EOD!N96-BRPL_ISGS_exbus!N96</f>
        <v>2.706942245183086E-4</v>
      </c>
      <c r="O96" s="24">
        <f>BRPL_EOD!O96-BRPL_ISGS_exbus!O96</f>
        <v>-6.2352388059707664E-3</v>
      </c>
      <c r="P96" s="24">
        <f>BRPL_EOD!P96-BRPL_ISGS_exbus!P96</f>
        <v>-9.4034833091072301E-4</v>
      </c>
      <c r="Q96" s="24">
        <f>BRPL_EOD!Q96-BRPL_ISGS_exbus!Q96</f>
        <v>-5.1162711864627397E-4</v>
      </c>
      <c r="R96" s="24">
        <f>BRPL_EOD!R96-BRPL_ISGS_exbus!R96</f>
        <v>3.7856099699986601E-3</v>
      </c>
      <c r="S96" s="24">
        <f>BRPL_EOD!S96-BRPL_ISGS_exbus!S96</f>
        <v>2.9433070866140554E-3</v>
      </c>
      <c r="T96" s="24">
        <f>BRPL_EOD!T96-BRPL_ISGS_exbus!T96</f>
        <v>-5.8026279863465646E-4</v>
      </c>
      <c r="U96" s="24">
        <f>BRPL_EOD!U96-BRPL_ISGS_exbus!U96</f>
        <v>1.8656626485054062E-3</v>
      </c>
      <c r="V96" s="24">
        <f>BRPL_EOD!V96-BRPL_ISGS_exbus!V96</f>
        <v>1.1131929170558053E-3</v>
      </c>
      <c r="W96" s="24">
        <f>BRPL_EOD!W96-BRPL_ISGS_exbus!W96</f>
        <v>3.8678865311609911E-3</v>
      </c>
      <c r="X96" s="24">
        <f>BRPL_EOD!X96-BRPL_ISGS_exbus!X96</f>
        <v>2.1913867337630677E-3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1.0843179070434417E-3</v>
      </c>
      <c r="L97" s="24">
        <f>BRPL_EOD!L97-BRPL_ISGS_exbus!L97</f>
        <v>-1.8182706339686661E-4</v>
      </c>
      <c r="M97" s="24">
        <f>BRPL_EOD!M97-BRPL_ISGS_exbus!M97</f>
        <v>9.0016020500627292E-5</v>
      </c>
      <c r="N97" s="24">
        <f>BRPL_EOD!N97-BRPL_ISGS_exbus!N97</f>
        <v>2.706942245183086E-4</v>
      </c>
      <c r="O97" s="24">
        <f>BRPL_EOD!O97-BRPL_ISGS_exbus!O97</f>
        <v>-6.2352388059707664E-3</v>
      </c>
      <c r="P97" s="24">
        <f>BRPL_EOD!P97-BRPL_ISGS_exbus!P97</f>
        <v>-9.4034833091072301E-4</v>
      </c>
      <c r="Q97" s="24">
        <f>BRPL_EOD!Q97-BRPL_ISGS_exbus!Q97</f>
        <v>-5.1162711864627397E-4</v>
      </c>
      <c r="R97" s="24">
        <f>BRPL_EOD!R97-BRPL_ISGS_exbus!R97</f>
        <v>3.7856099699986601E-3</v>
      </c>
      <c r="S97" s="24">
        <f>BRPL_EOD!S97-BRPL_ISGS_exbus!S97</f>
        <v>2.9433070866140554E-3</v>
      </c>
      <c r="T97" s="24">
        <f>BRPL_EOD!T97-BRPL_ISGS_exbus!T97</f>
        <v>-5.8026279863465646E-4</v>
      </c>
      <c r="U97" s="24">
        <f>BRPL_EOD!U97-BRPL_ISGS_exbus!U97</f>
        <v>1.8656626485054062E-3</v>
      </c>
      <c r="V97" s="24">
        <f>BRPL_EOD!V97-BRPL_ISGS_exbus!V97</f>
        <v>1.1131929170558053E-3</v>
      </c>
      <c r="W97" s="24">
        <f>BRPL_EOD!W97-BRPL_ISGS_exbus!W97</f>
        <v>3.8678865311609911E-3</v>
      </c>
      <c r="X97" s="24">
        <f>BRPL_EOD!X97-BRPL_ISGS_exbus!X97</f>
        <v>2.1913867337630677E-3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7.2685829802594526E-3</v>
      </c>
      <c r="L98" s="24">
        <f>BRPL_EOD!L98-BRPL_ISGS_exbus!L98</f>
        <v>-1.8182706339686661E-4</v>
      </c>
      <c r="M98" s="24">
        <f>BRPL_EOD!M98-BRPL_ISGS_exbus!M98</f>
        <v>9.0016020500627292E-5</v>
      </c>
      <c r="N98" s="24">
        <f>BRPL_EOD!N98-BRPL_ISGS_exbus!N98</f>
        <v>2.706942245183086E-4</v>
      </c>
      <c r="O98" s="24">
        <f>BRPL_EOD!O98-BRPL_ISGS_exbus!O98</f>
        <v>-6.2352388059707664E-3</v>
      </c>
      <c r="P98" s="24">
        <f>BRPL_EOD!P98-BRPL_ISGS_exbus!P98</f>
        <v>-9.4034833091072301E-4</v>
      </c>
      <c r="Q98" s="24">
        <f>BRPL_EOD!Q98-BRPL_ISGS_exbus!Q98</f>
        <v>-5.1162711864627397E-4</v>
      </c>
      <c r="R98" s="24">
        <f>BRPL_EOD!R98-BRPL_ISGS_exbus!R98</f>
        <v>3.7856099699986601E-3</v>
      </c>
      <c r="S98" s="24">
        <f>BRPL_EOD!S98-BRPL_ISGS_exbus!S98</f>
        <v>2.9433070866140554E-3</v>
      </c>
      <c r="T98" s="24">
        <f>BRPL_EOD!T98-BRPL_ISGS_exbus!T98</f>
        <v>-5.8026279863465646E-4</v>
      </c>
      <c r="U98" s="24">
        <f>BRPL_EOD!U98-BRPL_ISGS_exbus!U98</f>
        <v>1.8656626485054062E-3</v>
      </c>
      <c r="V98" s="24">
        <f>BRPL_EOD!V98-BRPL_ISGS_exbus!V98</f>
        <v>1.1131929170558053E-3</v>
      </c>
      <c r="W98" s="24">
        <f>BRPL_EOD!W98-BRPL_ISGS_exbus!W98</f>
        <v>3.8678865311609911E-3</v>
      </c>
      <c r="X98" s="24">
        <f>BRPL_EOD!X98-BRPL_ISGS_exbus!X98</f>
        <v>2.1913867337630677E-3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1.8184810457455569E-5</v>
      </c>
      <c r="L99" s="24">
        <f>BRPL_EOD!L99-BRPL_ISGS_exbus!L99</f>
        <v>-1.0901430212428842E-6</v>
      </c>
      <c r="M99" s="24">
        <f>BRPL_EOD!M99-BRPL_ISGS_exbus!M99</f>
        <v>8.0653561165267007E-6</v>
      </c>
      <c r="N99" s="24">
        <f>BRPL_EOD!N99-BRPL_ISGS_exbus!N99</f>
        <v>4.8442220830224869E-6</v>
      </c>
      <c r="O99" s="24">
        <f>BRPL_EOD!O99-BRPL_ISGS_exbus!O99</f>
        <v>-1.4700838480630196E-4</v>
      </c>
      <c r="P99" s="24">
        <f>BRPL_EOD!P99-BRPL_ISGS_exbus!P99</f>
        <v>-2.256835994196571E-5</v>
      </c>
      <c r="Q99" s="24">
        <f>BRPL_EOD!Q99-BRPL_ISGS_exbus!Q99</f>
        <v>4.1016398082516226E-5</v>
      </c>
      <c r="R99" s="24">
        <f>BRPL_EOD!R99-BRPL_ISGS_exbus!R99</f>
        <v>7.7112066872830898E-5</v>
      </c>
      <c r="S99" s="24">
        <f>BRPL_EOD!S99-BRPL_ISGS_exbus!S99</f>
        <v>6.0661805997480611E-5</v>
      </c>
      <c r="T99" s="24">
        <f>BRPL_EOD!T99-BRPL_ISGS_exbus!T99</f>
        <v>-1.5784531031654003E-5</v>
      </c>
      <c r="U99" s="24">
        <f>BRPL_EOD!U99-BRPL_ISGS_exbus!U99</f>
        <v>4.4775903561111718E-5</v>
      </c>
      <c r="V99" s="24">
        <f>BRPL_EOD!V99-BRPL_ISGS_exbus!V99</f>
        <v>-4.4797120031886406E-5</v>
      </c>
      <c r="W99" s="24">
        <f>BRPL_EOD!W99-BRPL_ISGS_exbus!W99</f>
        <v>9.4276414349614424E-5</v>
      </c>
      <c r="X99" s="24">
        <f>BRPL_EOD!X99-BRPL_ISGS_exbus!X99</f>
        <v>3.0824664944750779E-5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376.03</v>
      </c>
      <c r="C3" s="197">
        <f>PPCL_NG!P3+PPCL_Spot!P3+GT_NG!P3+GT_Spot!P3+Bawana_NG!P3+Bawana_RLNG!P3+Bawana_Spot!P3</f>
        <v>376.01773516951687</v>
      </c>
      <c r="D3" s="198">
        <f t="shared" ref="D3:D66" si="0">B3-C3</f>
        <v>1.2264830483104561E-2</v>
      </c>
      <c r="E3" s="197">
        <f>PPCL_NG!J3+PPCL_Spot!J3+GT_NG!J3+GT_Spot!J3+Bawana_NG!J3+Bawana_RLNG!J3+Bawana_Spot!J3</f>
        <v>62.38</v>
      </c>
      <c r="F3" s="197">
        <f>PPCL_NG!Q3+PPCL_Spot!Q3+GT_NG!Q3+GT_Spot!Q3+Bawana_NG!Q3+Bawana_RLNG!Q3+Bawana_Spot!Q3</f>
        <v>62.373326815028278</v>
      </c>
      <c r="G3" s="198">
        <f t="shared" ref="G3:G66" si="1">E3-F3</f>
        <v>6.6731849717243108E-3</v>
      </c>
      <c r="H3" s="197">
        <f>PPCL_NG!K3+PPCL_Spot!K3+GT_NG!K3+GT_Spot!K3+Bawana_NG!K3+Bawana_RLNG!K3+Bawana_Spot!K3</f>
        <v>5.84</v>
      </c>
      <c r="I3" s="197">
        <f>PPCL_NG!R3+PPCL_Spot!R3+GT_NG!R3+GT_Spot!R3+Bawana_NG!R3+Bawana_RLNG!R3+Bawana_Spot!R3</f>
        <v>5.8397718839107844</v>
      </c>
      <c r="J3" s="198">
        <f t="shared" ref="J3:J66" si="2">H3-I3</f>
        <v>2.2811608921546878E-4</v>
      </c>
      <c r="K3" s="197">
        <f>PPCL_NG!L3+PPCL_Spot!L3+GT_NG!L3+GT_Spot!L3+Bawana_NG!L3+Bawana_RLNG!L3+Bawana_Spot!L3</f>
        <v>71.680000000000007</v>
      </c>
      <c r="L3" s="197">
        <f>PPCL_NG!S3+PPCL_Spot!S3+GT_NG!S3+GT_Spot!S3+Bawana_NG!S3+Bawana_RLNG!S3+Bawana_Spot!S3</f>
        <v>71.678071554675398</v>
      </c>
      <c r="M3" s="198">
        <f t="shared" ref="M3:M66" si="3">K3-L3</f>
        <v>1.9284453246086741E-3</v>
      </c>
      <c r="N3" s="197">
        <f>PPCL_NG!M3+PPCL_Spot!M3+GT_NG!M3+GT_Spot!M3+Bawana_NG!M3+Bawana_RLNG!M3+Bawana_Spot!M3</f>
        <v>79.7</v>
      </c>
      <c r="O3" s="197">
        <f>PPCL_NG!T3+PPCL_Spot!T3+GT_NG!T3+GT_Spot!T3+Bawana_NG!T3+Bawana_RLNG!T3+Bawana_Spot!T3</f>
        <v>79.691094576868693</v>
      </c>
      <c r="P3" s="198">
        <f t="shared" ref="P3:P66" si="4">N3-O3</f>
        <v>8.9054231313099308E-3</v>
      </c>
      <c r="Q3" s="198">
        <f>D3+G3+J3+M3+P3</f>
        <v>2.9999999999962945E-2</v>
      </c>
    </row>
    <row r="4" spans="1:17">
      <c r="A4" s="33" t="s">
        <v>46</v>
      </c>
      <c r="B4" s="197">
        <f>PPCL_NG!I4+PPCL_Spot!I4+GT_NG!I4+GT_Spot!I4+Bawana_NG!I4+Bawana_RLNG!I4+Bawana_Spot!I4</f>
        <v>375.03</v>
      </c>
      <c r="C4" s="197">
        <f>PPCL_NG!P4+PPCL_Spot!P4+GT_NG!P4+GT_Spot!P4+Bawana_NG!P4+Bawana_RLNG!P4+Bawana_Spot!P4</f>
        <v>375.01773516951687</v>
      </c>
      <c r="D4" s="198">
        <f t="shared" si="0"/>
        <v>1.2264830483104561E-2</v>
      </c>
      <c r="E4" s="197">
        <f>PPCL_NG!J4+PPCL_Spot!J4+GT_NG!J4+GT_Spot!J4+Bawana_NG!J4+Bawana_RLNG!J4+Bawana_Spot!J4</f>
        <v>62.38</v>
      </c>
      <c r="F4" s="197">
        <f>PPCL_NG!Q4+PPCL_Spot!Q4+GT_NG!Q4+GT_Spot!Q4+Bawana_NG!Q4+Bawana_RLNG!Q4+Bawana_Spot!Q4</f>
        <v>62.373326815028278</v>
      </c>
      <c r="G4" s="198">
        <f t="shared" si="1"/>
        <v>6.6731849717243108E-3</v>
      </c>
      <c r="H4" s="197">
        <f>PPCL_NG!K4+PPCL_Spot!K4+GT_NG!K4+GT_Spot!K4+Bawana_NG!K4+Bawana_RLNG!K4+Bawana_Spot!K4</f>
        <v>5.84</v>
      </c>
      <c r="I4" s="197">
        <f>PPCL_NG!R4+PPCL_Spot!R4+GT_NG!R4+GT_Spot!R4+Bawana_NG!R4+Bawana_RLNG!R4+Bawana_Spot!R4</f>
        <v>5.8397718839107844</v>
      </c>
      <c r="J4" s="198">
        <f t="shared" si="2"/>
        <v>2.2811608921546878E-4</v>
      </c>
      <c r="K4" s="197">
        <f>PPCL_NG!L4+PPCL_Spot!L4+GT_NG!L4+GT_Spot!L4+Bawana_NG!L4+Bawana_RLNG!L4+Bawana_Spot!L4</f>
        <v>71.680000000000007</v>
      </c>
      <c r="L4" s="197">
        <f>PPCL_NG!S4+PPCL_Spot!S4+GT_NG!S4+GT_Spot!S4+Bawana_NG!S4+Bawana_RLNG!S4+Bawana_Spot!S4</f>
        <v>71.678071554675398</v>
      </c>
      <c r="M4" s="198">
        <f t="shared" si="3"/>
        <v>1.9284453246086741E-3</v>
      </c>
      <c r="N4" s="197">
        <f>PPCL_NG!M4+PPCL_Spot!M4+GT_NG!M4+GT_Spot!M4+Bawana_NG!M4+Bawana_RLNG!M4+Bawana_Spot!M4</f>
        <v>79.7</v>
      </c>
      <c r="O4" s="197">
        <f>PPCL_NG!T4+PPCL_Spot!T4+GT_NG!T4+GT_Spot!T4+Bawana_NG!T4+Bawana_RLNG!T4+Bawana_Spot!T4</f>
        <v>79.691094576868693</v>
      </c>
      <c r="P4" s="198">
        <f t="shared" si="4"/>
        <v>8.9054231313099308E-3</v>
      </c>
      <c r="Q4" s="198">
        <f t="shared" ref="Q4:Q67" si="5">D4+G4+J4+M4+P4</f>
        <v>2.9999999999962945E-2</v>
      </c>
    </row>
    <row r="5" spans="1:17">
      <c r="A5" s="33" t="s">
        <v>47</v>
      </c>
      <c r="B5" s="197">
        <f>PPCL_NG!I5+PPCL_Spot!I5+GT_NG!I5+GT_Spot!I5+Bawana_NG!I5+Bawana_RLNG!I5+Bawana_Spot!I5</f>
        <v>381.74</v>
      </c>
      <c r="C5" s="197">
        <f>PPCL_NG!P5+PPCL_Spot!P5+GT_NG!P5+GT_Spot!P5+Bawana_NG!P5+Bawana_RLNG!P5+Bawana_Spot!P5</f>
        <v>381.72773516951679</v>
      </c>
      <c r="D5" s="198">
        <f t="shared" si="0"/>
        <v>1.2264830483218248E-2</v>
      </c>
      <c r="E5" s="197">
        <f>PPCL_NG!J5+PPCL_Spot!J5+GT_NG!J5+GT_Spot!J5+Bawana_NG!J5+Bawana_RLNG!J5+Bawana_Spot!J5</f>
        <v>62.38</v>
      </c>
      <c r="F5" s="197">
        <f>PPCL_NG!Q5+PPCL_Spot!Q5+GT_NG!Q5+GT_Spot!Q5+Bawana_NG!Q5+Bawana_RLNG!Q5+Bawana_Spot!Q5</f>
        <v>62.373326815028278</v>
      </c>
      <c r="G5" s="198">
        <f t="shared" si="1"/>
        <v>6.6731849717243108E-3</v>
      </c>
      <c r="H5" s="197">
        <f>PPCL_NG!K5+PPCL_Spot!K5+GT_NG!K5+GT_Spot!K5+Bawana_NG!K5+Bawana_RLNG!K5+Bawana_Spot!K5</f>
        <v>5.84</v>
      </c>
      <c r="I5" s="197">
        <f>PPCL_NG!R5+PPCL_Spot!R5+GT_NG!R5+GT_Spot!R5+Bawana_NG!R5+Bawana_RLNG!R5+Bawana_Spot!R5</f>
        <v>5.8397718839107844</v>
      </c>
      <c r="J5" s="198">
        <f t="shared" si="2"/>
        <v>2.2811608921546878E-4</v>
      </c>
      <c r="K5" s="197">
        <f>PPCL_NG!L5+PPCL_Spot!L5+GT_NG!L5+GT_Spot!L5+Bawana_NG!L5+Bawana_RLNG!L5+Bawana_Spot!L5</f>
        <v>68.97</v>
      </c>
      <c r="L5" s="197">
        <f>PPCL_NG!S5+PPCL_Spot!S5+GT_NG!S5+GT_Spot!S5+Bawana_NG!S5+Bawana_RLNG!S5+Bawana_Spot!S5</f>
        <v>68.96807155467539</v>
      </c>
      <c r="M5" s="198">
        <f t="shared" si="3"/>
        <v>1.9284453246086741E-3</v>
      </c>
      <c r="N5" s="197">
        <f>PPCL_NG!M5+PPCL_Spot!M5+GT_NG!M5+GT_Spot!M5+Bawana_NG!M5+Bawana_RLNG!M5+Bawana_Spot!M5</f>
        <v>79.7</v>
      </c>
      <c r="O5" s="197">
        <f>PPCL_NG!T5+PPCL_Spot!T5+GT_NG!T5+GT_Spot!T5+Bawana_NG!T5+Bawana_RLNG!T5+Bawana_Spot!T5</f>
        <v>79.691094576868693</v>
      </c>
      <c r="P5" s="198">
        <f t="shared" si="4"/>
        <v>8.9054231313099308E-3</v>
      </c>
      <c r="Q5" s="198">
        <f t="shared" si="5"/>
        <v>3.0000000000076632E-2</v>
      </c>
    </row>
    <row r="6" spans="1:17">
      <c r="A6" s="33" t="s">
        <v>48</v>
      </c>
      <c r="B6" s="197">
        <f>PPCL_NG!I6+PPCL_Spot!I6+GT_NG!I6+GT_Spot!I6+Bawana_NG!I6+Bawana_RLNG!I6+Bawana_Spot!I6</f>
        <v>380.03</v>
      </c>
      <c r="C6" s="197">
        <f>PPCL_NG!P6+PPCL_Spot!P6+GT_NG!P6+GT_Spot!P6+Bawana_NG!P6+Bawana_RLNG!P6+Bawana_Spot!P6</f>
        <v>380.01773516951687</v>
      </c>
      <c r="D6" s="198">
        <f t="shared" si="0"/>
        <v>1.2264830483104561E-2</v>
      </c>
      <c r="E6" s="197">
        <f>PPCL_NG!J6+PPCL_Spot!J6+GT_NG!J6+GT_Spot!J6+Bawana_NG!J6+Bawana_RLNG!J6+Bawana_Spot!J6</f>
        <v>62.38</v>
      </c>
      <c r="F6" s="197">
        <f>PPCL_NG!Q6+PPCL_Spot!Q6+GT_NG!Q6+GT_Spot!Q6+Bawana_NG!Q6+Bawana_RLNG!Q6+Bawana_Spot!Q6</f>
        <v>62.373326815028278</v>
      </c>
      <c r="G6" s="198">
        <f t="shared" si="1"/>
        <v>6.6731849717243108E-3</v>
      </c>
      <c r="H6" s="197">
        <f>PPCL_NG!K6+PPCL_Spot!K6+GT_NG!K6+GT_Spot!K6+Bawana_NG!K6+Bawana_RLNG!K6+Bawana_Spot!K6</f>
        <v>5.84</v>
      </c>
      <c r="I6" s="197">
        <f>PPCL_NG!R6+PPCL_Spot!R6+GT_NG!R6+GT_Spot!R6+Bawana_NG!R6+Bawana_RLNG!R6+Bawana_Spot!R6</f>
        <v>5.8397718839107844</v>
      </c>
      <c r="J6" s="198">
        <f t="shared" si="2"/>
        <v>2.2811608921546878E-4</v>
      </c>
      <c r="K6" s="197">
        <f>PPCL_NG!L6+PPCL_Spot!L6+GT_NG!L6+GT_Spot!L6+Bawana_NG!L6+Bawana_RLNG!L6+Bawana_Spot!L6</f>
        <v>69.680000000000007</v>
      </c>
      <c r="L6" s="197">
        <f>PPCL_NG!S6+PPCL_Spot!S6+GT_NG!S6+GT_Spot!S6+Bawana_NG!S6+Bawana_RLNG!S6+Bawana_Spot!S6</f>
        <v>69.678071554675398</v>
      </c>
      <c r="M6" s="198">
        <f t="shared" si="3"/>
        <v>1.9284453246086741E-3</v>
      </c>
      <c r="N6" s="197">
        <f>PPCL_NG!M6+PPCL_Spot!M6+GT_NG!M6+GT_Spot!M6+Bawana_NG!M6+Bawana_RLNG!M6+Bawana_Spot!M6</f>
        <v>79.7</v>
      </c>
      <c r="O6" s="197">
        <f>PPCL_NG!T6+PPCL_Spot!T6+GT_NG!T6+GT_Spot!T6+Bawana_NG!T6+Bawana_RLNG!T6+Bawana_Spot!T6</f>
        <v>79.691094576868693</v>
      </c>
      <c r="P6" s="198">
        <f t="shared" si="4"/>
        <v>8.9054231313099308E-3</v>
      </c>
      <c r="Q6" s="198">
        <f t="shared" si="5"/>
        <v>2.9999999999962945E-2</v>
      </c>
    </row>
    <row r="7" spans="1:17">
      <c r="A7" s="33" t="s">
        <v>49</v>
      </c>
      <c r="B7" s="197">
        <f>PPCL_NG!I7+PPCL_Spot!I7+GT_NG!I7+GT_Spot!I7+Bawana_NG!I7+Bawana_RLNG!I7+Bawana_Spot!I7</f>
        <v>376.03</v>
      </c>
      <c r="C7" s="197">
        <f>PPCL_NG!P7+PPCL_Spot!P7+GT_NG!P7+GT_Spot!P7+Bawana_NG!P7+Bawana_RLNG!P7+Bawana_Spot!P7</f>
        <v>376.01773516951687</v>
      </c>
      <c r="D7" s="198">
        <f t="shared" si="0"/>
        <v>1.2264830483104561E-2</v>
      </c>
      <c r="E7" s="197">
        <f>PPCL_NG!J7+PPCL_Spot!J7+GT_NG!J7+GT_Spot!J7+Bawana_NG!J7+Bawana_RLNG!J7+Bawana_Spot!J7</f>
        <v>62.38</v>
      </c>
      <c r="F7" s="197">
        <f>PPCL_NG!Q7+PPCL_Spot!Q7+GT_NG!Q7+GT_Spot!Q7+Bawana_NG!Q7+Bawana_RLNG!Q7+Bawana_Spot!Q7</f>
        <v>62.373326815028278</v>
      </c>
      <c r="G7" s="198">
        <f t="shared" si="1"/>
        <v>6.6731849717243108E-3</v>
      </c>
      <c r="H7" s="197">
        <f>PPCL_NG!K7+PPCL_Spot!K7+GT_NG!K7+GT_Spot!K7+Bawana_NG!K7+Bawana_RLNG!K7+Bawana_Spot!K7</f>
        <v>5.84</v>
      </c>
      <c r="I7" s="197">
        <f>PPCL_NG!R7+PPCL_Spot!R7+GT_NG!R7+GT_Spot!R7+Bawana_NG!R7+Bawana_RLNG!R7+Bawana_Spot!R7</f>
        <v>5.8397718839107844</v>
      </c>
      <c r="J7" s="198">
        <f t="shared" si="2"/>
        <v>2.2811608921546878E-4</v>
      </c>
      <c r="K7" s="197">
        <f>PPCL_NG!L7+PPCL_Spot!L7+GT_NG!L7+GT_Spot!L7+Bawana_NG!L7+Bawana_RLNG!L7+Bawana_Spot!L7</f>
        <v>68.680000000000007</v>
      </c>
      <c r="L7" s="197">
        <f>PPCL_NG!S7+PPCL_Spot!S7+GT_NG!S7+GT_Spot!S7+Bawana_NG!S7+Bawana_RLNG!S7+Bawana_Spot!S7</f>
        <v>68.678071554675398</v>
      </c>
      <c r="M7" s="198">
        <f t="shared" si="3"/>
        <v>1.9284453246086741E-3</v>
      </c>
      <c r="N7" s="197">
        <f>PPCL_NG!M7+PPCL_Spot!M7+GT_NG!M7+GT_Spot!M7+Bawana_NG!M7+Bawana_RLNG!M7+Bawana_Spot!M7</f>
        <v>79.7</v>
      </c>
      <c r="O7" s="197">
        <f>PPCL_NG!T7+PPCL_Spot!T7+GT_NG!T7+GT_Spot!T7+Bawana_NG!T7+Bawana_RLNG!T7+Bawana_Spot!T7</f>
        <v>79.691094576868693</v>
      </c>
      <c r="P7" s="198">
        <f t="shared" si="4"/>
        <v>8.9054231313099308E-3</v>
      </c>
      <c r="Q7" s="198">
        <f t="shared" si="5"/>
        <v>2.9999999999962945E-2</v>
      </c>
    </row>
    <row r="8" spans="1:17">
      <c r="A8" s="33" t="s">
        <v>50</v>
      </c>
      <c r="B8" s="197">
        <f>PPCL_NG!I8+PPCL_Spot!I8+GT_NG!I8+GT_Spot!I8+Bawana_NG!I8+Bawana_RLNG!I8+Bawana_Spot!I8</f>
        <v>353.03</v>
      </c>
      <c r="C8" s="197">
        <f>PPCL_NG!P8+PPCL_Spot!P8+GT_NG!P8+GT_Spot!P8+Bawana_NG!P8+Bawana_RLNG!P8+Bawana_Spot!P8</f>
        <v>353.01773516951687</v>
      </c>
      <c r="D8" s="198">
        <f t="shared" si="0"/>
        <v>1.2264830483104561E-2</v>
      </c>
      <c r="E8" s="197">
        <f>PPCL_NG!J8+PPCL_Spot!J8+GT_NG!J8+GT_Spot!J8+Bawana_NG!J8+Bawana_RLNG!J8+Bawana_Spot!J8</f>
        <v>62.38</v>
      </c>
      <c r="F8" s="197">
        <f>PPCL_NG!Q8+PPCL_Spot!Q8+GT_NG!Q8+GT_Spot!Q8+Bawana_NG!Q8+Bawana_RLNG!Q8+Bawana_Spot!Q8</f>
        <v>62.373326815028278</v>
      </c>
      <c r="G8" s="198">
        <f t="shared" si="1"/>
        <v>6.6731849717243108E-3</v>
      </c>
      <c r="H8" s="197">
        <f>PPCL_NG!K8+PPCL_Spot!K8+GT_NG!K8+GT_Spot!K8+Bawana_NG!K8+Bawana_RLNG!K8+Bawana_Spot!K8</f>
        <v>5.84</v>
      </c>
      <c r="I8" s="197">
        <f>PPCL_NG!R8+PPCL_Spot!R8+GT_NG!R8+GT_Spot!R8+Bawana_NG!R8+Bawana_RLNG!R8+Bawana_Spot!R8</f>
        <v>5.8397718839107844</v>
      </c>
      <c r="J8" s="198">
        <f t="shared" si="2"/>
        <v>2.2811608921546878E-4</v>
      </c>
      <c r="K8" s="197">
        <f>PPCL_NG!L8+PPCL_Spot!L8+GT_NG!L8+GT_Spot!L8+Bawana_NG!L8+Bawana_RLNG!L8+Bawana_Spot!L8</f>
        <v>67.680000000000007</v>
      </c>
      <c r="L8" s="197">
        <f>PPCL_NG!S8+PPCL_Spot!S8+GT_NG!S8+GT_Spot!S8+Bawana_NG!S8+Bawana_RLNG!S8+Bawana_Spot!S8</f>
        <v>67.678071554675398</v>
      </c>
      <c r="M8" s="198">
        <f t="shared" si="3"/>
        <v>1.9284453246086741E-3</v>
      </c>
      <c r="N8" s="197">
        <f>PPCL_NG!M8+PPCL_Spot!M8+GT_NG!M8+GT_Spot!M8+Bawana_NG!M8+Bawana_RLNG!M8+Bawana_Spot!M8</f>
        <v>79.7</v>
      </c>
      <c r="O8" s="197">
        <f>PPCL_NG!T8+PPCL_Spot!T8+GT_NG!T8+GT_Spot!T8+Bawana_NG!T8+Bawana_RLNG!T8+Bawana_Spot!T8</f>
        <v>79.691094576868693</v>
      </c>
      <c r="P8" s="198">
        <f t="shared" si="4"/>
        <v>8.9054231313099308E-3</v>
      </c>
      <c r="Q8" s="198">
        <f t="shared" si="5"/>
        <v>2.9999999999962945E-2</v>
      </c>
    </row>
    <row r="9" spans="1:17">
      <c r="A9" s="33" t="s">
        <v>51</v>
      </c>
      <c r="B9" s="197">
        <f>PPCL_NG!I9+PPCL_Spot!I9+GT_NG!I9+GT_Spot!I9+Bawana_NG!I9+Bawana_RLNG!I9+Bawana_Spot!I9</f>
        <v>326.02999999999997</v>
      </c>
      <c r="C9" s="197">
        <f>PPCL_NG!P9+PPCL_Spot!P9+GT_NG!P9+GT_Spot!P9+Bawana_NG!P9+Bawana_RLNG!P9+Bawana_Spot!P9</f>
        <v>326.01773516951687</v>
      </c>
      <c r="D9" s="198">
        <f t="shared" si="0"/>
        <v>1.2264830483104561E-2</v>
      </c>
      <c r="E9" s="197">
        <f>PPCL_NG!J9+PPCL_Spot!J9+GT_NG!J9+GT_Spot!J9+Bawana_NG!J9+Bawana_RLNG!J9+Bawana_Spot!J9</f>
        <v>62.38</v>
      </c>
      <c r="F9" s="197">
        <f>PPCL_NG!Q9+PPCL_Spot!Q9+GT_NG!Q9+GT_Spot!Q9+Bawana_NG!Q9+Bawana_RLNG!Q9+Bawana_Spot!Q9</f>
        <v>62.373326815028278</v>
      </c>
      <c r="G9" s="198">
        <f t="shared" si="1"/>
        <v>6.6731849717243108E-3</v>
      </c>
      <c r="H9" s="197">
        <f>PPCL_NG!K9+PPCL_Spot!K9+GT_NG!K9+GT_Spot!K9+Bawana_NG!K9+Bawana_RLNG!K9+Bawana_Spot!K9</f>
        <v>5.84</v>
      </c>
      <c r="I9" s="197">
        <f>PPCL_NG!R9+PPCL_Spot!R9+GT_NG!R9+GT_Spot!R9+Bawana_NG!R9+Bawana_RLNG!R9+Bawana_Spot!R9</f>
        <v>5.8397718839107844</v>
      </c>
      <c r="J9" s="198">
        <f t="shared" si="2"/>
        <v>2.2811608921546878E-4</v>
      </c>
      <c r="K9" s="197">
        <f>PPCL_NG!L9+PPCL_Spot!L9+GT_NG!L9+GT_Spot!L9+Bawana_NG!L9+Bawana_RLNG!L9+Bawana_Spot!L9</f>
        <v>76.680000000000007</v>
      </c>
      <c r="L9" s="197">
        <f>PPCL_NG!S9+PPCL_Spot!S9+GT_NG!S9+GT_Spot!S9+Bawana_NG!S9+Bawana_RLNG!S9+Bawana_Spot!S9</f>
        <v>76.678071554675398</v>
      </c>
      <c r="M9" s="198">
        <f t="shared" si="3"/>
        <v>1.9284453246086741E-3</v>
      </c>
      <c r="N9" s="197">
        <f>PPCL_NG!M9+PPCL_Spot!M9+GT_NG!M9+GT_Spot!M9+Bawana_NG!M9+Bawana_RLNG!M9+Bawana_Spot!M9</f>
        <v>79.7</v>
      </c>
      <c r="O9" s="197">
        <f>PPCL_NG!T9+PPCL_Spot!T9+GT_NG!T9+GT_Spot!T9+Bawana_NG!T9+Bawana_RLNG!T9+Bawana_Spot!T9</f>
        <v>79.691094576868693</v>
      </c>
      <c r="P9" s="198">
        <f t="shared" si="4"/>
        <v>8.9054231313099308E-3</v>
      </c>
      <c r="Q9" s="198">
        <f t="shared" si="5"/>
        <v>2.9999999999962945E-2</v>
      </c>
    </row>
    <row r="10" spans="1:17">
      <c r="A10" s="33" t="s">
        <v>52</v>
      </c>
      <c r="B10" s="197">
        <f>PPCL_NG!I10+PPCL_Spot!I10+GT_NG!I10+GT_Spot!I10+Bawana_NG!I10+Bawana_RLNG!I10+Bawana_Spot!I10</f>
        <v>335.08000000000004</v>
      </c>
      <c r="C10" s="197">
        <f>PPCL_NG!P10+PPCL_Spot!P10+GT_NG!P10+GT_Spot!P10+Bawana_NG!P10+Bawana_RLNG!P10+Bawana_Spot!P10</f>
        <v>335.06708683538307</v>
      </c>
      <c r="D10" s="198">
        <f t="shared" si="0"/>
        <v>1.2913164616975337E-2</v>
      </c>
      <c r="E10" s="197">
        <f>PPCL_NG!J10+PPCL_Spot!J10+GT_NG!J10+GT_Spot!J10+Bawana_NG!J10+Bawana_RLNG!J10+Bawana_Spot!J10</f>
        <v>62.38</v>
      </c>
      <c r="F10" s="197">
        <f>PPCL_NG!Q10+PPCL_Spot!Q10+GT_NG!Q10+GT_Spot!Q10+Bawana_NG!Q10+Bawana_RLNG!Q10+Bawana_Spot!Q10</f>
        <v>62.373559192854017</v>
      </c>
      <c r="G10" s="198">
        <f t="shared" si="1"/>
        <v>6.4408071459851612E-3</v>
      </c>
      <c r="H10" s="197">
        <f>PPCL_NG!K10+PPCL_Spot!K10+GT_NG!K10+GT_Spot!K10+Bawana_NG!K10+Bawana_RLNG!K10+Bawana_Spot!K10</f>
        <v>5.84</v>
      </c>
      <c r="I10" s="197">
        <f>PPCL_NG!R10+PPCL_Spot!R10+GT_NG!R10+GT_Spot!R10+Bawana_NG!R10+Bawana_RLNG!R10+Bawana_Spot!R10</f>
        <v>5.8397965582108267</v>
      </c>
      <c r="J10" s="198">
        <f t="shared" si="2"/>
        <v>2.0344178917319766E-4</v>
      </c>
      <c r="K10" s="197">
        <f>PPCL_NG!L10+PPCL_Spot!L10+GT_NG!L10+GT_Spot!L10+Bawana_NG!L10+Bawana_RLNG!L10+Bawana_Spot!L10</f>
        <v>78.680000000000007</v>
      </c>
      <c r="L10" s="197">
        <f>PPCL_NG!S10+PPCL_Spot!S10+GT_NG!S10+GT_Spot!S10+Bawana_NG!S10+Bawana_RLNG!S10+Bawana_Spot!S10</f>
        <v>78.678168730857067</v>
      </c>
      <c r="M10" s="198">
        <f t="shared" si="3"/>
        <v>1.8312691429400729E-3</v>
      </c>
      <c r="N10" s="197">
        <f>PPCL_NG!M10+PPCL_Spot!M10+GT_NG!M10+GT_Spot!M10+Bawana_NG!M10+Bawana_RLNG!M10+Bawana_Spot!M10</f>
        <v>79.7</v>
      </c>
      <c r="O10" s="197">
        <f>PPCL_NG!T10+PPCL_Spot!T10+GT_NG!T10+GT_Spot!T10+Bawana_NG!T10+Bawana_RLNG!T10+Bawana_Spot!T10</f>
        <v>79.691388682695077</v>
      </c>
      <c r="P10" s="198">
        <f t="shared" si="4"/>
        <v>8.611317304925592E-3</v>
      </c>
      <c r="Q10" s="198">
        <f t="shared" si="5"/>
        <v>2.9999999999999361E-2</v>
      </c>
    </row>
    <row r="11" spans="1:17">
      <c r="A11" s="33" t="s">
        <v>53</v>
      </c>
      <c r="B11" s="197">
        <f>PPCL_NG!I11+PPCL_Spot!I11+GT_NG!I11+GT_Spot!I11+Bawana_NG!I11+Bawana_RLNG!I11+Bawana_Spot!I11</f>
        <v>283.08000000000004</v>
      </c>
      <c r="C11" s="197">
        <f>PPCL_NG!P11+PPCL_Spot!P11+GT_NG!P11+GT_Spot!P11+Bawana_NG!P11+Bawana_RLNG!P11+Bawana_Spot!P11</f>
        <v>283.0717412630288</v>
      </c>
      <c r="D11" s="198">
        <f t="shared" si="0"/>
        <v>8.2587369712427972E-3</v>
      </c>
      <c r="E11" s="197">
        <f>PPCL_NG!J11+PPCL_Spot!J11+GT_NG!J11+GT_Spot!J11+Bawana_NG!J11+Bawana_RLNG!J11+Bawana_Spot!J11</f>
        <v>62.38</v>
      </c>
      <c r="F11" s="197">
        <f>PPCL_NG!Q11+PPCL_Spot!Q11+GT_NG!Q11+GT_Spot!Q11+Bawana_NG!Q11+Bawana_RLNG!Q11+Bawana_Spot!Q11</f>
        <v>62.375475168608205</v>
      </c>
      <c r="G11" s="198">
        <f t="shared" si="1"/>
        <v>4.5248313917980454E-3</v>
      </c>
      <c r="H11" s="197">
        <f>PPCL_NG!K11+PPCL_Spot!K11+GT_NG!K11+GT_Spot!K11+Bawana_NG!K11+Bawana_RLNG!K11+Bawana_Spot!K11</f>
        <v>5.84</v>
      </c>
      <c r="I11" s="197">
        <f>PPCL_NG!R11+PPCL_Spot!R11+GT_NG!R11+GT_Spot!R11+Bawana_NG!R11+Bawana_RLNG!R11+Bawana_Spot!R11</f>
        <v>5.839999999999999</v>
      </c>
      <c r="J11" s="198">
        <f t="shared" si="2"/>
        <v>0</v>
      </c>
      <c r="K11" s="197">
        <f>PPCL_NG!L11+PPCL_Spot!L11+GT_NG!L11+GT_Spot!L11+Bawana_NG!L11+Bawana_RLNG!L11+Bawana_Spot!L11</f>
        <v>38.68</v>
      </c>
      <c r="L11" s="197">
        <f>PPCL_NG!S11+PPCL_Spot!S11+GT_NG!S11+GT_Spot!S11+Bawana_NG!S11+Bawana_RLNG!S11+Bawana_Spot!S11</f>
        <v>38.678969957081542</v>
      </c>
      <c r="M11" s="198">
        <f t="shared" si="3"/>
        <v>1.0300429184582072E-3</v>
      </c>
      <c r="N11" s="197">
        <f>PPCL_NG!M11+PPCL_Spot!M11+GT_NG!M11+GT_Spot!M11+Bawana_NG!M11+Bawana_RLNG!M11+Bawana_Spot!M11</f>
        <v>60.09</v>
      </c>
      <c r="O11" s="197">
        <f>PPCL_NG!T11+PPCL_Spot!T11+GT_NG!T11+GT_Spot!T11+Bawana_NG!T11+Bawana_RLNG!T11+Bawana_Spot!T11</f>
        <v>60.083813611281414</v>
      </c>
      <c r="P11" s="198">
        <f t="shared" si="4"/>
        <v>6.1863887185893418E-3</v>
      </c>
      <c r="Q11" s="198">
        <f t="shared" si="5"/>
        <v>2.0000000000088392E-2</v>
      </c>
    </row>
    <row r="12" spans="1:17">
      <c r="A12" s="33" t="s">
        <v>54</v>
      </c>
      <c r="B12" s="197">
        <f>PPCL_NG!I12+PPCL_Spot!I12+GT_NG!I12+GT_Spot!I12+Bawana_NG!I12+Bawana_RLNG!I12+Bawana_Spot!I12</f>
        <v>283.08000000000004</v>
      </c>
      <c r="C12" s="197">
        <f>PPCL_NG!P12+PPCL_Spot!P12+GT_NG!P12+GT_Spot!P12+Bawana_NG!P12+Bawana_RLNG!P12+Bawana_Spot!P12</f>
        <v>283.06708683538307</v>
      </c>
      <c r="D12" s="198">
        <f t="shared" si="0"/>
        <v>1.2913164616975337E-2</v>
      </c>
      <c r="E12" s="197">
        <f>PPCL_NG!J12+PPCL_Spot!J12+GT_NG!J12+GT_Spot!J12+Bawana_NG!J12+Bawana_RLNG!J12+Bawana_Spot!J12</f>
        <v>62.38</v>
      </c>
      <c r="F12" s="197">
        <f>PPCL_NG!Q12+PPCL_Spot!Q12+GT_NG!Q12+GT_Spot!Q12+Bawana_NG!Q12+Bawana_RLNG!Q12+Bawana_Spot!Q12</f>
        <v>62.373559192854017</v>
      </c>
      <c r="G12" s="198">
        <f t="shared" si="1"/>
        <v>6.4408071459851612E-3</v>
      </c>
      <c r="H12" s="197">
        <f>PPCL_NG!K12+PPCL_Spot!K12+GT_NG!K12+GT_Spot!K12+Bawana_NG!K12+Bawana_RLNG!K12+Bawana_Spot!K12</f>
        <v>5.84</v>
      </c>
      <c r="I12" s="197">
        <f>PPCL_NG!R12+PPCL_Spot!R12+GT_NG!R12+GT_Spot!R12+Bawana_NG!R12+Bawana_RLNG!R12+Bawana_Spot!R12</f>
        <v>5.8397965582108267</v>
      </c>
      <c r="J12" s="198">
        <f t="shared" si="2"/>
        <v>2.0344178917319766E-4</v>
      </c>
      <c r="K12" s="197">
        <f>PPCL_NG!L12+PPCL_Spot!L12+GT_NG!L12+GT_Spot!L12+Bawana_NG!L12+Bawana_RLNG!L12+Bawana_Spot!L12</f>
        <v>38.68</v>
      </c>
      <c r="L12" s="197">
        <f>PPCL_NG!S12+PPCL_Spot!S12+GT_NG!S12+GT_Spot!S12+Bawana_NG!S12+Bawana_RLNG!S12+Bawana_Spot!S12</f>
        <v>38.678168730857067</v>
      </c>
      <c r="M12" s="198">
        <f t="shared" si="3"/>
        <v>1.8312691429329675E-3</v>
      </c>
      <c r="N12" s="197">
        <f>PPCL_NG!M12+PPCL_Spot!M12+GT_NG!M12+GT_Spot!M12+Bawana_NG!M12+Bawana_RLNG!M12+Bawana_Spot!M12</f>
        <v>79.7</v>
      </c>
      <c r="O12" s="197">
        <f>PPCL_NG!T12+PPCL_Spot!T12+GT_NG!T12+GT_Spot!T12+Bawana_NG!T12+Bawana_RLNG!T12+Bawana_Spot!T12</f>
        <v>79.691388682695077</v>
      </c>
      <c r="P12" s="198">
        <f t="shared" si="4"/>
        <v>8.611317304925592E-3</v>
      </c>
      <c r="Q12" s="198">
        <f t="shared" si="5"/>
        <v>2.9999999999992255E-2</v>
      </c>
    </row>
    <row r="13" spans="1:17">
      <c r="A13" s="33" t="s">
        <v>55</v>
      </c>
      <c r="B13" s="197">
        <f>PPCL_NG!I13+PPCL_Spot!I13+GT_NG!I13+GT_Spot!I13+Bawana_NG!I13+Bawana_RLNG!I13+Bawana_Spot!I13</f>
        <v>283.08000000000004</v>
      </c>
      <c r="C13" s="197">
        <f>PPCL_NG!P13+PPCL_Spot!P13+GT_NG!P13+GT_Spot!P13+Bawana_NG!P13+Bawana_RLNG!P13+Bawana_Spot!P13</f>
        <v>283.06708683538307</v>
      </c>
      <c r="D13" s="198">
        <f t="shared" si="0"/>
        <v>1.2913164616975337E-2</v>
      </c>
      <c r="E13" s="197">
        <f>PPCL_NG!J13+PPCL_Spot!J13+GT_NG!J13+GT_Spot!J13+Bawana_NG!J13+Bawana_RLNG!J13+Bawana_Spot!J13</f>
        <v>62.38</v>
      </c>
      <c r="F13" s="197">
        <f>PPCL_NG!Q13+PPCL_Spot!Q13+GT_NG!Q13+GT_Spot!Q13+Bawana_NG!Q13+Bawana_RLNG!Q13+Bawana_Spot!Q13</f>
        <v>62.373559192854017</v>
      </c>
      <c r="G13" s="198">
        <f t="shared" si="1"/>
        <v>6.4408071459851612E-3</v>
      </c>
      <c r="H13" s="197">
        <f>PPCL_NG!K13+PPCL_Spot!K13+GT_NG!K13+GT_Spot!K13+Bawana_NG!K13+Bawana_RLNG!K13+Bawana_Spot!K13</f>
        <v>5.84</v>
      </c>
      <c r="I13" s="197">
        <f>PPCL_NG!R13+PPCL_Spot!R13+GT_NG!R13+GT_Spot!R13+Bawana_NG!R13+Bawana_RLNG!R13+Bawana_Spot!R13</f>
        <v>5.8397965582108267</v>
      </c>
      <c r="J13" s="198">
        <f t="shared" si="2"/>
        <v>2.0344178917319766E-4</v>
      </c>
      <c r="K13" s="197">
        <f>PPCL_NG!L13+PPCL_Spot!L13+GT_NG!L13+GT_Spot!L13+Bawana_NG!L13+Bawana_RLNG!L13+Bawana_Spot!L13</f>
        <v>38.68</v>
      </c>
      <c r="L13" s="197">
        <f>PPCL_NG!S13+PPCL_Spot!S13+GT_NG!S13+GT_Spot!S13+Bawana_NG!S13+Bawana_RLNG!S13+Bawana_Spot!S13</f>
        <v>38.678168730857067</v>
      </c>
      <c r="M13" s="198">
        <f t="shared" si="3"/>
        <v>1.8312691429329675E-3</v>
      </c>
      <c r="N13" s="197">
        <f>PPCL_NG!M13+PPCL_Spot!M13+GT_NG!M13+GT_Spot!M13+Bawana_NG!M13+Bawana_RLNG!M13+Bawana_Spot!M13</f>
        <v>79.7</v>
      </c>
      <c r="O13" s="197">
        <f>PPCL_NG!T13+PPCL_Spot!T13+GT_NG!T13+GT_Spot!T13+Bawana_NG!T13+Bawana_RLNG!T13+Bawana_Spot!T13</f>
        <v>79.691388682695077</v>
      </c>
      <c r="P13" s="198">
        <f t="shared" si="4"/>
        <v>8.611317304925592E-3</v>
      </c>
      <c r="Q13" s="198">
        <f t="shared" si="5"/>
        <v>2.9999999999992255E-2</v>
      </c>
    </row>
    <row r="14" spans="1:17">
      <c r="A14" s="33" t="s">
        <v>56</v>
      </c>
      <c r="B14" s="197">
        <f>PPCL_NG!I14+PPCL_Spot!I14+GT_NG!I14+GT_Spot!I14+Bawana_NG!I14+Bawana_RLNG!I14+Bawana_Spot!I14</f>
        <v>283.08000000000004</v>
      </c>
      <c r="C14" s="197">
        <f>PPCL_NG!P14+PPCL_Spot!P14+GT_NG!P14+GT_Spot!P14+Bawana_NG!P14+Bawana_RLNG!P14+Bawana_Spot!P14</f>
        <v>283.06708683538307</v>
      </c>
      <c r="D14" s="198">
        <f t="shared" si="0"/>
        <v>1.2913164616975337E-2</v>
      </c>
      <c r="E14" s="197">
        <f>PPCL_NG!J14+PPCL_Spot!J14+GT_NG!J14+GT_Spot!J14+Bawana_NG!J14+Bawana_RLNG!J14+Bawana_Spot!J14</f>
        <v>62.38</v>
      </c>
      <c r="F14" s="197">
        <f>PPCL_NG!Q14+PPCL_Spot!Q14+GT_NG!Q14+GT_Spot!Q14+Bawana_NG!Q14+Bawana_RLNG!Q14+Bawana_Spot!Q14</f>
        <v>62.373559192854017</v>
      </c>
      <c r="G14" s="198">
        <f t="shared" si="1"/>
        <v>6.4408071459851612E-3</v>
      </c>
      <c r="H14" s="197">
        <f>PPCL_NG!K14+PPCL_Spot!K14+GT_NG!K14+GT_Spot!K14+Bawana_NG!K14+Bawana_RLNG!K14+Bawana_Spot!K14</f>
        <v>5.84</v>
      </c>
      <c r="I14" s="197">
        <f>PPCL_NG!R14+PPCL_Spot!R14+GT_NG!R14+GT_Spot!R14+Bawana_NG!R14+Bawana_RLNG!R14+Bawana_Spot!R14</f>
        <v>5.8397965582108267</v>
      </c>
      <c r="J14" s="198">
        <f t="shared" si="2"/>
        <v>2.0344178917319766E-4</v>
      </c>
      <c r="K14" s="197">
        <f>PPCL_NG!L14+PPCL_Spot!L14+GT_NG!L14+GT_Spot!L14+Bawana_NG!L14+Bawana_RLNG!L14+Bawana_Spot!L14</f>
        <v>38.68</v>
      </c>
      <c r="L14" s="197">
        <f>PPCL_NG!S14+PPCL_Spot!S14+GT_NG!S14+GT_Spot!S14+Bawana_NG!S14+Bawana_RLNG!S14+Bawana_Spot!S14</f>
        <v>38.678168730857067</v>
      </c>
      <c r="M14" s="198">
        <f t="shared" si="3"/>
        <v>1.8312691429329675E-3</v>
      </c>
      <c r="N14" s="197">
        <f>PPCL_NG!M14+PPCL_Spot!M14+GT_NG!M14+GT_Spot!M14+Bawana_NG!M14+Bawana_RLNG!M14+Bawana_Spot!M14</f>
        <v>79.7</v>
      </c>
      <c r="O14" s="197">
        <f>PPCL_NG!T14+PPCL_Spot!T14+GT_NG!T14+GT_Spot!T14+Bawana_NG!T14+Bawana_RLNG!T14+Bawana_Spot!T14</f>
        <v>79.691388682695077</v>
      </c>
      <c r="P14" s="198">
        <f t="shared" si="4"/>
        <v>8.611317304925592E-3</v>
      </c>
      <c r="Q14" s="198">
        <f t="shared" si="5"/>
        <v>2.9999999999992255E-2</v>
      </c>
    </row>
    <row r="15" spans="1:17">
      <c r="A15" s="33" t="s">
        <v>57</v>
      </c>
      <c r="B15" s="197">
        <f>PPCL_NG!I15+PPCL_Spot!I15+GT_NG!I15+GT_Spot!I15+Bawana_NG!I15+Bawana_RLNG!I15+Bawana_Spot!I15</f>
        <v>283.08000000000004</v>
      </c>
      <c r="C15" s="197">
        <f>PPCL_NG!P15+PPCL_Spot!P15+GT_NG!P15+GT_Spot!P15+Bawana_NG!P15+Bawana_RLNG!P15+Bawana_Spot!P15</f>
        <v>283.0717412630288</v>
      </c>
      <c r="D15" s="198">
        <f t="shared" si="0"/>
        <v>8.2587369712427972E-3</v>
      </c>
      <c r="E15" s="197">
        <f>PPCL_NG!J15+PPCL_Spot!J15+GT_NG!J15+GT_Spot!J15+Bawana_NG!J15+Bawana_RLNG!J15+Bawana_Spot!J15</f>
        <v>52.38</v>
      </c>
      <c r="F15" s="197">
        <f>PPCL_NG!Q15+PPCL_Spot!Q15+GT_NG!Q15+GT_Spot!Q15+Bawana_NG!Q15+Bawana_RLNG!Q15+Bawana_Spot!Q15</f>
        <v>52.375475168608205</v>
      </c>
      <c r="G15" s="198">
        <f t="shared" si="1"/>
        <v>4.5248313917980454E-3</v>
      </c>
      <c r="H15" s="197">
        <f>PPCL_NG!K15+PPCL_Spot!K15+GT_NG!K15+GT_Spot!K15+Bawana_NG!K15+Bawana_RLNG!K15+Bawana_Spot!K15</f>
        <v>5.84</v>
      </c>
      <c r="I15" s="197">
        <f>PPCL_NG!R15+PPCL_Spot!R15+GT_NG!R15+GT_Spot!R15+Bawana_NG!R15+Bawana_RLNG!R15+Bawana_Spot!R15</f>
        <v>5.839999999999999</v>
      </c>
      <c r="J15" s="198">
        <f t="shared" si="2"/>
        <v>0</v>
      </c>
      <c r="K15" s="197">
        <f>PPCL_NG!L15+PPCL_Spot!L15+GT_NG!L15+GT_Spot!L15+Bawana_NG!L15+Bawana_RLNG!L15+Bawana_Spot!L15</f>
        <v>38.68</v>
      </c>
      <c r="L15" s="197">
        <f>PPCL_NG!S15+PPCL_Spot!S15+GT_NG!S15+GT_Spot!S15+Bawana_NG!S15+Bawana_RLNG!S15+Bawana_Spot!S15</f>
        <v>38.678969957081542</v>
      </c>
      <c r="M15" s="198">
        <f t="shared" si="3"/>
        <v>1.0300429184582072E-3</v>
      </c>
      <c r="N15" s="197">
        <f>PPCL_NG!M15+PPCL_Spot!M15+GT_NG!M15+GT_Spot!M15+Bawana_NG!M15+Bawana_RLNG!M15+Bawana_Spot!M15</f>
        <v>79.7</v>
      </c>
      <c r="O15" s="197">
        <f>PPCL_NG!T15+PPCL_Spot!T15+GT_NG!T15+GT_Spot!T15+Bawana_NG!T15+Bawana_RLNG!T15+Bawana_Spot!T15</f>
        <v>79.693813611281399</v>
      </c>
      <c r="P15" s="198">
        <f t="shared" si="4"/>
        <v>6.1863887186035527E-3</v>
      </c>
      <c r="Q15" s="198">
        <f t="shared" si="5"/>
        <v>2.0000000000102602E-2</v>
      </c>
    </row>
    <row r="16" spans="1:17">
      <c r="A16" s="33" t="s">
        <v>58</v>
      </c>
      <c r="B16" s="197">
        <f>PPCL_NG!I16+PPCL_Spot!I16+GT_NG!I16+GT_Spot!I16+Bawana_NG!I16+Bawana_RLNG!I16+Bawana_Spot!I16</f>
        <v>283.08000000000004</v>
      </c>
      <c r="C16" s="197">
        <f>PPCL_NG!P16+PPCL_Spot!P16+GT_NG!P16+GT_Spot!P16+Bawana_NG!P16+Bawana_RLNG!P16+Bawana_Spot!P16</f>
        <v>283.0717412630288</v>
      </c>
      <c r="D16" s="198">
        <f t="shared" si="0"/>
        <v>8.2587369712427972E-3</v>
      </c>
      <c r="E16" s="197">
        <f>PPCL_NG!J16+PPCL_Spot!J16+GT_NG!J16+GT_Spot!J16+Bawana_NG!J16+Bawana_RLNG!J16+Bawana_Spot!J16</f>
        <v>52.38</v>
      </c>
      <c r="F16" s="197">
        <f>PPCL_NG!Q16+PPCL_Spot!Q16+GT_NG!Q16+GT_Spot!Q16+Bawana_NG!Q16+Bawana_RLNG!Q16+Bawana_Spot!Q16</f>
        <v>52.375475168608205</v>
      </c>
      <c r="G16" s="198">
        <f t="shared" si="1"/>
        <v>4.5248313917980454E-3</v>
      </c>
      <c r="H16" s="197">
        <f>PPCL_NG!K16+PPCL_Spot!K16+GT_NG!K16+GT_Spot!K16+Bawana_NG!K16+Bawana_RLNG!K16+Bawana_Spot!K16</f>
        <v>5.84</v>
      </c>
      <c r="I16" s="197">
        <f>PPCL_NG!R16+PPCL_Spot!R16+GT_NG!R16+GT_Spot!R16+Bawana_NG!R16+Bawana_RLNG!R16+Bawana_Spot!R16</f>
        <v>5.839999999999999</v>
      </c>
      <c r="J16" s="198">
        <f t="shared" si="2"/>
        <v>0</v>
      </c>
      <c r="K16" s="197">
        <f>PPCL_NG!L16+PPCL_Spot!L16+GT_NG!L16+GT_Spot!L16+Bawana_NG!L16+Bawana_RLNG!L16+Bawana_Spot!L16</f>
        <v>38.68</v>
      </c>
      <c r="L16" s="197">
        <f>PPCL_NG!S16+PPCL_Spot!S16+GT_NG!S16+GT_Spot!S16+Bawana_NG!S16+Bawana_RLNG!S16+Bawana_Spot!S16</f>
        <v>38.678969957081542</v>
      </c>
      <c r="M16" s="198">
        <f t="shared" si="3"/>
        <v>1.0300429184582072E-3</v>
      </c>
      <c r="N16" s="197">
        <f>PPCL_NG!M16+PPCL_Spot!M16+GT_NG!M16+GT_Spot!M16+Bawana_NG!M16+Bawana_RLNG!M16+Bawana_Spot!M16</f>
        <v>79.7</v>
      </c>
      <c r="O16" s="197">
        <f>PPCL_NG!T16+PPCL_Spot!T16+GT_NG!T16+GT_Spot!T16+Bawana_NG!T16+Bawana_RLNG!T16+Bawana_Spot!T16</f>
        <v>79.693813611281399</v>
      </c>
      <c r="P16" s="198">
        <f t="shared" si="4"/>
        <v>6.1863887186035527E-3</v>
      </c>
      <c r="Q16" s="198">
        <f t="shared" si="5"/>
        <v>2.0000000000102602E-2</v>
      </c>
    </row>
    <row r="17" spans="1:17">
      <c r="A17" s="33" t="s">
        <v>59</v>
      </c>
      <c r="B17" s="197">
        <f>PPCL_NG!I17+PPCL_Spot!I17+GT_NG!I17+GT_Spot!I17+Bawana_NG!I17+Bawana_RLNG!I17+Bawana_Spot!I17</f>
        <v>283.08000000000004</v>
      </c>
      <c r="C17" s="197">
        <f>PPCL_NG!P17+PPCL_Spot!P17+GT_NG!P17+GT_Spot!P17+Bawana_NG!P17+Bawana_RLNG!P17+Bawana_Spot!P17</f>
        <v>283.0667421984125</v>
      </c>
      <c r="D17" s="198">
        <f t="shared" si="0"/>
        <v>1.3257801587542417E-2</v>
      </c>
      <c r="E17" s="197">
        <f>PPCL_NG!J17+PPCL_Spot!J17+GT_NG!J17+GT_Spot!J17+Bawana_NG!J17+Bawana_RLNG!J17+Bawana_Spot!J17</f>
        <v>54.84</v>
      </c>
      <c r="F17" s="197">
        <f>PPCL_NG!Q17+PPCL_Spot!Q17+GT_NG!Q17+GT_Spot!Q17+Bawana_NG!Q17+Bawana_RLNG!Q17+Bawana_Spot!Q17</f>
        <v>54.833699436202778</v>
      </c>
      <c r="G17" s="198">
        <f t="shared" si="1"/>
        <v>6.3005637972253226E-3</v>
      </c>
      <c r="H17" s="197">
        <f>PPCL_NG!K17+PPCL_Spot!K17+GT_NG!K17+GT_Spot!K17+Bawana_NG!K17+Bawana_RLNG!K17+Bawana_Spot!K17</f>
        <v>5.84</v>
      </c>
      <c r="I17" s="197">
        <f>PPCL_NG!R17+PPCL_Spot!R17+GT_NG!R17+GT_Spot!R17+Bawana_NG!R17+Bawana_RLNG!R17+Bawana_Spot!R17</f>
        <v>5.8397814943689887</v>
      </c>
      <c r="J17" s="198">
        <f t="shared" si="2"/>
        <v>2.185056310111122E-4</v>
      </c>
      <c r="K17" s="197">
        <f>PPCL_NG!L17+PPCL_Spot!L17+GT_NG!L17+GT_Spot!L17+Bawana_NG!L17+Bawana_RLNG!L17+Bawana_Spot!L17</f>
        <v>38.68</v>
      </c>
      <c r="L17" s="197">
        <f>PPCL_NG!S17+PPCL_Spot!S17+GT_NG!S17+GT_Spot!S17+Bawana_NG!S17+Bawana_RLNG!S17+Bawana_Spot!S17</f>
        <v>38.678109404082704</v>
      </c>
      <c r="M17" s="198">
        <f t="shared" si="3"/>
        <v>1.8905959172954567E-3</v>
      </c>
      <c r="N17" s="197">
        <f>PPCL_NG!M17+PPCL_Spot!M17+GT_NG!M17+GT_Spot!M17+Bawana_NG!M17+Bawana_RLNG!M17+Bawana_Spot!M17</f>
        <v>67.45</v>
      </c>
      <c r="O17" s="197">
        <f>PPCL_NG!T17+PPCL_Spot!T17+GT_NG!T17+GT_Spot!T17+Bawana_NG!T17+Bawana_RLNG!T17+Bawana_Spot!T17</f>
        <v>67.441667466932998</v>
      </c>
      <c r="P17" s="198">
        <f t="shared" si="4"/>
        <v>8.332533067004988E-3</v>
      </c>
      <c r="Q17" s="198">
        <f t="shared" si="5"/>
        <v>3.0000000000079297E-2</v>
      </c>
    </row>
    <row r="18" spans="1:17">
      <c r="A18" s="33" t="s">
        <v>60</v>
      </c>
      <c r="B18" s="197">
        <f>PPCL_NG!I18+PPCL_Spot!I18+GT_NG!I18+GT_Spot!I18+Bawana_NG!I18+Bawana_RLNG!I18+Bawana_Spot!I18</f>
        <v>283.08000000000004</v>
      </c>
      <c r="C18" s="197">
        <f>PPCL_NG!P18+PPCL_Spot!P18+GT_NG!P18+GT_Spot!P18+Bawana_NG!P18+Bawana_RLNG!P18+Bawana_Spot!P18</f>
        <v>283.0667421984125</v>
      </c>
      <c r="D18" s="198">
        <f t="shared" si="0"/>
        <v>1.3257801587542417E-2</v>
      </c>
      <c r="E18" s="197">
        <f>PPCL_NG!J18+PPCL_Spot!J18+GT_NG!J18+GT_Spot!J18+Bawana_NG!J18+Bawana_RLNG!J18+Bawana_Spot!J18</f>
        <v>54.84</v>
      </c>
      <c r="F18" s="197">
        <f>PPCL_NG!Q18+PPCL_Spot!Q18+GT_NG!Q18+GT_Spot!Q18+Bawana_NG!Q18+Bawana_RLNG!Q18+Bawana_Spot!Q18</f>
        <v>54.833699436202778</v>
      </c>
      <c r="G18" s="198">
        <f t="shared" si="1"/>
        <v>6.3005637972253226E-3</v>
      </c>
      <c r="H18" s="197">
        <f>PPCL_NG!K18+PPCL_Spot!K18+GT_NG!K18+GT_Spot!K18+Bawana_NG!K18+Bawana_RLNG!K18+Bawana_Spot!K18</f>
        <v>5.84</v>
      </c>
      <c r="I18" s="197">
        <f>PPCL_NG!R18+PPCL_Spot!R18+GT_NG!R18+GT_Spot!R18+Bawana_NG!R18+Bawana_RLNG!R18+Bawana_Spot!R18</f>
        <v>5.8397814943689887</v>
      </c>
      <c r="J18" s="198">
        <f t="shared" si="2"/>
        <v>2.185056310111122E-4</v>
      </c>
      <c r="K18" s="197">
        <f>PPCL_NG!L18+PPCL_Spot!L18+GT_NG!L18+GT_Spot!L18+Bawana_NG!L18+Bawana_RLNG!L18+Bawana_Spot!L18</f>
        <v>38.68</v>
      </c>
      <c r="L18" s="197">
        <f>PPCL_NG!S18+PPCL_Spot!S18+GT_NG!S18+GT_Spot!S18+Bawana_NG!S18+Bawana_RLNG!S18+Bawana_Spot!S18</f>
        <v>38.678109404082704</v>
      </c>
      <c r="M18" s="198">
        <f t="shared" si="3"/>
        <v>1.8905959172954567E-3</v>
      </c>
      <c r="N18" s="197">
        <f>PPCL_NG!M18+PPCL_Spot!M18+GT_NG!M18+GT_Spot!M18+Bawana_NG!M18+Bawana_RLNG!M18+Bawana_Spot!M18</f>
        <v>67.45</v>
      </c>
      <c r="O18" s="197">
        <f>PPCL_NG!T18+PPCL_Spot!T18+GT_NG!T18+GT_Spot!T18+Bawana_NG!T18+Bawana_RLNG!T18+Bawana_Spot!T18</f>
        <v>67.441667466932998</v>
      </c>
      <c r="P18" s="198">
        <f t="shared" si="4"/>
        <v>8.332533067004988E-3</v>
      </c>
      <c r="Q18" s="198">
        <f t="shared" si="5"/>
        <v>3.0000000000079297E-2</v>
      </c>
    </row>
    <row r="19" spans="1:17">
      <c r="A19" s="33" t="s">
        <v>61</v>
      </c>
      <c r="B19" s="197">
        <f>PPCL_NG!I19+PPCL_Spot!I19+GT_NG!I19+GT_Spot!I19+Bawana_NG!I19+Bawana_RLNG!I19+Bawana_Spot!I19</f>
        <v>283.08000000000004</v>
      </c>
      <c r="C19" s="197">
        <f>PPCL_NG!P19+PPCL_Spot!P19+GT_NG!P19+GT_Spot!P19+Bawana_NG!P19+Bawana_RLNG!P19+Bawana_Spot!P19</f>
        <v>283.0667421984125</v>
      </c>
      <c r="D19" s="198">
        <f t="shared" si="0"/>
        <v>1.3257801587542417E-2</v>
      </c>
      <c r="E19" s="197">
        <f>PPCL_NG!J19+PPCL_Spot!J19+GT_NG!J19+GT_Spot!J19+Bawana_NG!J19+Bawana_RLNG!J19+Bawana_Spot!J19</f>
        <v>54.84</v>
      </c>
      <c r="F19" s="197">
        <f>PPCL_NG!Q19+PPCL_Spot!Q19+GT_NG!Q19+GT_Spot!Q19+Bawana_NG!Q19+Bawana_RLNG!Q19+Bawana_Spot!Q19</f>
        <v>54.833699436202778</v>
      </c>
      <c r="G19" s="198">
        <f t="shared" si="1"/>
        <v>6.3005637972253226E-3</v>
      </c>
      <c r="H19" s="197">
        <f>PPCL_NG!K19+PPCL_Spot!K19+GT_NG!K19+GT_Spot!K19+Bawana_NG!K19+Bawana_RLNG!K19+Bawana_Spot!K19</f>
        <v>5.84</v>
      </c>
      <c r="I19" s="197">
        <f>PPCL_NG!R19+PPCL_Spot!R19+GT_NG!R19+GT_Spot!R19+Bawana_NG!R19+Bawana_RLNG!R19+Bawana_Spot!R19</f>
        <v>5.8397814943689887</v>
      </c>
      <c r="J19" s="198">
        <f t="shared" si="2"/>
        <v>2.185056310111122E-4</v>
      </c>
      <c r="K19" s="197">
        <f>PPCL_NG!L19+PPCL_Spot!L19+GT_NG!L19+GT_Spot!L19+Bawana_NG!L19+Bawana_RLNG!L19+Bawana_Spot!L19</f>
        <v>38.68</v>
      </c>
      <c r="L19" s="197">
        <f>PPCL_NG!S19+PPCL_Spot!S19+GT_NG!S19+GT_Spot!S19+Bawana_NG!S19+Bawana_RLNG!S19+Bawana_Spot!S19</f>
        <v>38.678109404082704</v>
      </c>
      <c r="M19" s="198">
        <f t="shared" si="3"/>
        <v>1.8905959172954567E-3</v>
      </c>
      <c r="N19" s="197">
        <f>PPCL_NG!M19+PPCL_Spot!M19+GT_NG!M19+GT_Spot!M19+Bawana_NG!M19+Bawana_RLNG!M19+Bawana_Spot!M19</f>
        <v>67.45</v>
      </c>
      <c r="O19" s="197">
        <f>PPCL_NG!T19+PPCL_Spot!T19+GT_NG!T19+GT_Spot!T19+Bawana_NG!T19+Bawana_RLNG!T19+Bawana_Spot!T19</f>
        <v>67.441667466932998</v>
      </c>
      <c r="P19" s="198">
        <f t="shared" si="4"/>
        <v>8.332533067004988E-3</v>
      </c>
      <c r="Q19" s="198">
        <f t="shared" si="5"/>
        <v>3.0000000000079297E-2</v>
      </c>
    </row>
    <row r="20" spans="1:17">
      <c r="A20" s="33" t="s">
        <v>62</v>
      </c>
      <c r="B20" s="197">
        <f>PPCL_NG!I20+PPCL_Spot!I20+GT_NG!I20+GT_Spot!I20+Bawana_NG!I20+Bawana_RLNG!I20+Bawana_Spot!I20</f>
        <v>283.08000000000004</v>
      </c>
      <c r="C20" s="197">
        <f>PPCL_NG!P20+PPCL_Spot!P20+GT_NG!P20+GT_Spot!P20+Bawana_NG!P20+Bawana_RLNG!P20+Bawana_Spot!P20</f>
        <v>283.0667421984125</v>
      </c>
      <c r="D20" s="198">
        <f t="shared" si="0"/>
        <v>1.3257801587542417E-2</v>
      </c>
      <c r="E20" s="197">
        <f>PPCL_NG!J20+PPCL_Spot!J20+GT_NG!J20+GT_Spot!J20+Bawana_NG!J20+Bawana_RLNG!J20+Bawana_Spot!J20</f>
        <v>54.84</v>
      </c>
      <c r="F20" s="197">
        <f>PPCL_NG!Q20+PPCL_Spot!Q20+GT_NG!Q20+GT_Spot!Q20+Bawana_NG!Q20+Bawana_RLNG!Q20+Bawana_Spot!Q20</f>
        <v>54.833699436202778</v>
      </c>
      <c r="G20" s="198">
        <f t="shared" si="1"/>
        <v>6.3005637972253226E-3</v>
      </c>
      <c r="H20" s="197">
        <f>PPCL_NG!K20+PPCL_Spot!K20+GT_NG!K20+GT_Spot!K20+Bawana_NG!K20+Bawana_RLNG!K20+Bawana_Spot!K20</f>
        <v>5.84</v>
      </c>
      <c r="I20" s="197">
        <f>PPCL_NG!R20+PPCL_Spot!R20+GT_NG!R20+GT_Spot!R20+Bawana_NG!R20+Bawana_RLNG!R20+Bawana_Spot!R20</f>
        <v>5.8397814943689887</v>
      </c>
      <c r="J20" s="198">
        <f t="shared" si="2"/>
        <v>2.185056310111122E-4</v>
      </c>
      <c r="K20" s="197">
        <f>PPCL_NG!L20+PPCL_Spot!L20+GT_NG!L20+GT_Spot!L20+Bawana_NG!L20+Bawana_RLNG!L20+Bawana_Spot!L20</f>
        <v>38.68</v>
      </c>
      <c r="L20" s="197">
        <f>PPCL_NG!S20+PPCL_Spot!S20+GT_NG!S20+GT_Spot!S20+Bawana_NG!S20+Bawana_RLNG!S20+Bawana_Spot!S20</f>
        <v>38.678109404082704</v>
      </c>
      <c r="M20" s="198">
        <f t="shared" si="3"/>
        <v>1.8905959172954567E-3</v>
      </c>
      <c r="N20" s="197">
        <f>PPCL_NG!M20+PPCL_Spot!M20+GT_NG!M20+GT_Spot!M20+Bawana_NG!M20+Bawana_RLNG!M20+Bawana_Spot!M20</f>
        <v>67.45</v>
      </c>
      <c r="O20" s="197">
        <f>PPCL_NG!T20+PPCL_Spot!T20+GT_NG!T20+GT_Spot!T20+Bawana_NG!T20+Bawana_RLNG!T20+Bawana_Spot!T20</f>
        <v>67.441667466932998</v>
      </c>
      <c r="P20" s="198">
        <f t="shared" si="4"/>
        <v>8.332533067004988E-3</v>
      </c>
      <c r="Q20" s="198">
        <f t="shared" si="5"/>
        <v>3.0000000000079297E-2</v>
      </c>
    </row>
    <row r="21" spans="1:17">
      <c r="A21" s="33" t="s">
        <v>63</v>
      </c>
      <c r="B21" s="197">
        <f>PPCL_NG!I21+PPCL_Spot!I21+GT_NG!I21+GT_Spot!I21+Bawana_NG!I21+Bawana_RLNG!I21+Bawana_Spot!I21</f>
        <v>283.08000000000004</v>
      </c>
      <c r="C21" s="197">
        <f>PPCL_NG!P21+PPCL_Spot!P21+GT_NG!P21+GT_Spot!P21+Bawana_NG!P21+Bawana_RLNG!P21+Bawana_Spot!P21</f>
        <v>283.0717412630288</v>
      </c>
      <c r="D21" s="198">
        <f t="shared" si="0"/>
        <v>8.2587369712427972E-3</v>
      </c>
      <c r="E21" s="197">
        <f>PPCL_NG!J21+PPCL_Spot!J21+GT_NG!J21+GT_Spot!J21+Bawana_NG!J21+Bawana_RLNG!J21+Bawana_Spot!J21</f>
        <v>52.800000000000004</v>
      </c>
      <c r="F21" s="197">
        <f>PPCL_NG!Q21+PPCL_Spot!Q21+GT_NG!Q21+GT_Spot!Q21+Bawana_NG!Q21+Bawana_RLNG!Q21+Bawana_Spot!Q21</f>
        <v>52.795475168608206</v>
      </c>
      <c r="G21" s="198">
        <f t="shared" si="1"/>
        <v>4.5248313917980454E-3</v>
      </c>
      <c r="H21" s="197">
        <f>PPCL_NG!K21+PPCL_Spot!K21+GT_NG!K21+GT_Spot!K21+Bawana_NG!K21+Bawana_RLNG!K21+Bawana_Spot!K21</f>
        <v>5.84</v>
      </c>
      <c r="I21" s="197">
        <f>PPCL_NG!R21+PPCL_Spot!R21+GT_NG!R21+GT_Spot!R21+Bawana_NG!R21+Bawana_RLNG!R21+Bawana_Spot!R21</f>
        <v>5.839999999999999</v>
      </c>
      <c r="J21" s="198">
        <f t="shared" si="2"/>
        <v>0</v>
      </c>
      <c r="K21" s="197">
        <f>PPCL_NG!L21+PPCL_Spot!L21+GT_NG!L21+GT_Spot!L21+Bawana_NG!L21+Bawana_RLNG!L21+Bawana_Spot!L21</f>
        <v>38.68</v>
      </c>
      <c r="L21" s="197">
        <f>PPCL_NG!S21+PPCL_Spot!S21+GT_NG!S21+GT_Spot!S21+Bawana_NG!S21+Bawana_RLNG!S21+Bawana_Spot!S21</f>
        <v>38.678969957081542</v>
      </c>
      <c r="M21" s="198">
        <f t="shared" si="3"/>
        <v>1.0300429184582072E-3</v>
      </c>
      <c r="N21" s="197">
        <f>PPCL_NG!M21+PPCL_Spot!M21+GT_NG!M21+GT_Spot!M21+Bawana_NG!M21+Bawana_RLNG!M21+Bawana_Spot!M21</f>
        <v>64.98</v>
      </c>
      <c r="O21" s="197">
        <f>PPCL_NG!T21+PPCL_Spot!T21+GT_NG!T21+GT_Spot!T21+Bawana_NG!T21+Bawana_RLNG!T21+Bawana_Spot!T21</f>
        <v>64.9738136112814</v>
      </c>
      <c r="P21" s="198">
        <f t="shared" si="4"/>
        <v>6.1863887186035527E-3</v>
      </c>
      <c r="Q21" s="198">
        <f t="shared" si="5"/>
        <v>2.0000000000102602E-2</v>
      </c>
    </row>
    <row r="22" spans="1:17">
      <c r="A22" s="33" t="s">
        <v>64</v>
      </c>
      <c r="B22" s="197">
        <f>PPCL_NG!I22+PPCL_Spot!I22+GT_NG!I22+GT_Spot!I22+Bawana_NG!I22+Bawana_RLNG!I22+Bawana_Spot!I22</f>
        <v>283.08000000000004</v>
      </c>
      <c r="C22" s="197">
        <f>PPCL_NG!P22+PPCL_Spot!P22+GT_NG!P22+GT_Spot!P22+Bawana_NG!P22+Bawana_RLNG!P22+Bawana_Spot!P22</f>
        <v>283.0717412630288</v>
      </c>
      <c r="D22" s="198">
        <f t="shared" si="0"/>
        <v>8.2587369712427972E-3</v>
      </c>
      <c r="E22" s="197">
        <f>PPCL_NG!J22+PPCL_Spot!J22+GT_NG!J22+GT_Spot!J22+Bawana_NG!J22+Bawana_RLNG!J22+Bawana_Spot!J22</f>
        <v>52.800000000000004</v>
      </c>
      <c r="F22" s="197">
        <f>PPCL_NG!Q22+PPCL_Spot!Q22+GT_NG!Q22+GT_Spot!Q22+Bawana_NG!Q22+Bawana_RLNG!Q22+Bawana_Spot!Q22</f>
        <v>52.795475168608206</v>
      </c>
      <c r="G22" s="198">
        <f t="shared" si="1"/>
        <v>4.5248313917980454E-3</v>
      </c>
      <c r="H22" s="197">
        <f>PPCL_NG!K22+PPCL_Spot!K22+GT_NG!K22+GT_Spot!K22+Bawana_NG!K22+Bawana_RLNG!K22+Bawana_Spot!K22</f>
        <v>5.84</v>
      </c>
      <c r="I22" s="197">
        <f>PPCL_NG!R22+PPCL_Spot!R22+GT_NG!R22+GT_Spot!R22+Bawana_NG!R22+Bawana_RLNG!R22+Bawana_Spot!R22</f>
        <v>5.839999999999999</v>
      </c>
      <c r="J22" s="198">
        <f t="shared" si="2"/>
        <v>0</v>
      </c>
      <c r="K22" s="197">
        <f>PPCL_NG!L22+PPCL_Spot!L22+GT_NG!L22+GT_Spot!L22+Bawana_NG!L22+Bawana_RLNG!L22+Bawana_Spot!L22</f>
        <v>38.68</v>
      </c>
      <c r="L22" s="197">
        <f>PPCL_NG!S22+PPCL_Spot!S22+GT_NG!S22+GT_Spot!S22+Bawana_NG!S22+Bawana_RLNG!S22+Bawana_Spot!S22</f>
        <v>38.678969957081542</v>
      </c>
      <c r="M22" s="198">
        <f t="shared" si="3"/>
        <v>1.0300429184582072E-3</v>
      </c>
      <c r="N22" s="197">
        <f>PPCL_NG!M22+PPCL_Spot!M22+GT_NG!M22+GT_Spot!M22+Bawana_NG!M22+Bawana_RLNG!M22+Bawana_Spot!M22</f>
        <v>64.98</v>
      </c>
      <c r="O22" s="197">
        <f>PPCL_NG!T22+PPCL_Spot!T22+GT_NG!T22+GT_Spot!T22+Bawana_NG!T22+Bawana_RLNG!T22+Bawana_Spot!T22</f>
        <v>64.9738136112814</v>
      </c>
      <c r="P22" s="198">
        <f t="shared" si="4"/>
        <v>6.1863887186035527E-3</v>
      </c>
      <c r="Q22" s="198">
        <f t="shared" si="5"/>
        <v>2.0000000000102602E-2</v>
      </c>
    </row>
    <row r="23" spans="1:17">
      <c r="A23" s="33" t="s">
        <v>65</v>
      </c>
      <c r="B23" s="197">
        <f>PPCL_NG!I23+PPCL_Spot!I23+GT_NG!I23+GT_Spot!I23+Bawana_NG!I23+Bawana_RLNG!I23+Bawana_Spot!I23</f>
        <v>283.08000000000004</v>
      </c>
      <c r="C23" s="197">
        <f>PPCL_NG!P23+PPCL_Spot!P23+GT_NG!P23+GT_Spot!P23+Bawana_NG!P23+Bawana_RLNG!P23+Bawana_Spot!P23</f>
        <v>283.0717412630288</v>
      </c>
      <c r="D23" s="198">
        <f t="shared" si="0"/>
        <v>8.2587369712427972E-3</v>
      </c>
      <c r="E23" s="197">
        <f>PPCL_NG!J23+PPCL_Spot!J23+GT_NG!J23+GT_Spot!J23+Bawana_NG!J23+Bawana_RLNG!J23+Bawana_Spot!J23</f>
        <v>52.800000000000004</v>
      </c>
      <c r="F23" s="197">
        <f>PPCL_NG!Q23+PPCL_Spot!Q23+GT_NG!Q23+GT_Spot!Q23+Bawana_NG!Q23+Bawana_RLNG!Q23+Bawana_Spot!Q23</f>
        <v>52.795475168608206</v>
      </c>
      <c r="G23" s="198">
        <f t="shared" si="1"/>
        <v>4.5248313917980454E-3</v>
      </c>
      <c r="H23" s="197">
        <f>PPCL_NG!K23+PPCL_Spot!K23+GT_NG!K23+GT_Spot!K23+Bawana_NG!K23+Bawana_RLNG!K23+Bawana_Spot!K23</f>
        <v>5.84</v>
      </c>
      <c r="I23" s="197">
        <f>PPCL_NG!R23+PPCL_Spot!R23+GT_NG!R23+GT_Spot!R23+Bawana_NG!R23+Bawana_RLNG!R23+Bawana_Spot!R23</f>
        <v>5.839999999999999</v>
      </c>
      <c r="J23" s="198">
        <f t="shared" si="2"/>
        <v>0</v>
      </c>
      <c r="K23" s="197">
        <f>PPCL_NG!L23+PPCL_Spot!L23+GT_NG!L23+GT_Spot!L23+Bawana_NG!L23+Bawana_RLNG!L23+Bawana_Spot!L23</f>
        <v>38.68</v>
      </c>
      <c r="L23" s="197">
        <f>PPCL_NG!S23+PPCL_Spot!S23+GT_NG!S23+GT_Spot!S23+Bawana_NG!S23+Bawana_RLNG!S23+Bawana_Spot!S23</f>
        <v>38.678969957081542</v>
      </c>
      <c r="M23" s="198">
        <f t="shared" si="3"/>
        <v>1.0300429184582072E-3</v>
      </c>
      <c r="N23" s="197">
        <f>PPCL_NG!M23+PPCL_Spot!M23+GT_NG!M23+GT_Spot!M23+Bawana_NG!M23+Bawana_RLNG!M23+Bawana_Spot!M23</f>
        <v>64.98</v>
      </c>
      <c r="O23" s="197">
        <f>PPCL_NG!T23+PPCL_Spot!T23+GT_NG!T23+GT_Spot!T23+Bawana_NG!T23+Bawana_RLNG!T23+Bawana_Spot!T23</f>
        <v>64.9738136112814</v>
      </c>
      <c r="P23" s="198">
        <f t="shared" si="4"/>
        <v>6.1863887186035527E-3</v>
      </c>
      <c r="Q23" s="198">
        <f t="shared" si="5"/>
        <v>2.0000000000102602E-2</v>
      </c>
    </row>
    <row r="24" spans="1:17">
      <c r="A24" s="33" t="s">
        <v>66</v>
      </c>
      <c r="B24" s="197">
        <f>PPCL_NG!I24+PPCL_Spot!I24+GT_NG!I24+GT_Spot!I24+Bawana_NG!I24+Bawana_RLNG!I24+Bawana_Spot!I24</f>
        <v>283.08000000000004</v>
      </c>
      <c r="C24" s="197">
        <f>PPCL_NG!P24+PPCL_Spot!P24+GT_NG!P24+GT_Spot!P24+Bawana_NG!P24+Bawana_RLNG!P24+Bawana_Spot!P24</f>
        <v>283.0717412630288</v>
      </c>
      <c r="D24" s="198">
        <f t="shared" si="0"/>
        <v>8.2587369712427972E-3</v>
      </c>
      <c r="E24" s="197">
        <f>PPCL_NG!J24+PPCL_Spot!J24+GT_NG!J24+GT_Spot!J24+Bawana_NG!J24+Bawana_RLNG!J24+Bawana_Spot!J24</f>
        <v>52.800000000000004</v>
      </c>
      <c r="F24" s="197">
        <f>PPCL_NG!Q24+PPCL_Spot!Q24+GT_NG!Q24+GT_Spot!Q24+Bawana_NG!Q24+Bawana_RLNG!Q24+Bawana_Spot!Q24</f>
        <v>52.795475168608206</v>
      </c>
      <c r="G24" s="198">
        <f t="shared" si="1"/>
        <v>4.5248313917980454E-3</v>
      </c>
      <c r="H24" s="197">
        <f>PPCL_NG!K24+PPCL_Spot!K24+GT_NG!K24+GT_Spot!K24+Bawana_NG!K24+Bawana_RLNG!K24+Bawana_Spot!K24</f>
        <v>5.84</v>
      </c>
      <c r="I24" s="197">
        <f>PPCL_NG!R24+PPCL_Spot!R24+GT_NG!R24+GT_Spot!R24+Bawana_NG!R24+Bawana_RLNG!R24+Bawana_Spot!R24</f>
        <v>5.839999999999999</v>
      </c>
      <c r="J24" s="198">
        <f t="shared" si="2"/>
        <v>0</v>
      </c>
      <c r="K24" s="197">
        <f>PPCL_NG!L24+PPCL_Spot!L24+GT_NG!L24+GT_Spot!L24+Bawana_NG!L24+Bawana_RLNG!L24+Bawana_Spot!L24</f>
        <v>38.68</v>
      </c>
      <c r="L24" s="197">
        <f>PPCL_NG!S24+PPCL_Spot!S24+GT_NG!S24+GT_Spot!S24+Bawana_NG!S24+Bawana_RLNG!S24+Bawana_Spot!S24</f>
        <v>38.678969957081542</v>
      </c>
      <c r="M24" s="198">
        <f t="shared" si="3"/>
        <v>1.0300429184582072E-3</v>
      </c>
      <c r="N24" s="197">
        <f>PPCL_NG!M24+PPCL_Spot!M24+GT_NG!M24+GT_Spot!M24+Bawana_NG!M24+Bawana_RLNG!M24+Bawana_Spot!M24</f>
        <v>64.98</v>
      </c>
      <c r="O24" s="197">
        <f>PPCL_NG!T24+PPCL_Spot!T24+GT_NG!T24+GT_Spot!T24+Bawana_NG!T24+Bawana_RLNG!T24+Bawana_Spot!T24</f>
        <v>64.9738136112814</v>
      </c>
      <c r="P24" s="198">
        <f t="shared" si="4"/>
        <v>6.1863887186035527E-3</v>
      </c>
      <c r="Q24" s="198">
        <f t="shared" si="5"/>
        <v>2.0000000000102602E-2</v>
      </c>
    </row>
    <row r="25" spans="1:17">
      <c r="A25" s="33" t="s">
        <v>67</v>
      </c>
      <c r="B25" s="197">
        <f>PPCL_NG!I25+PPCL_Spot!I25+GT_NG!I25+GT_Spot!I25+Bawana_NG!I25+Bawana_RLNG!I25+Bawana_Spot!I25</f>
        <v>283.08000000000004</v>
      </c>
      <c r="C25" s="197">
        <f>PPCL_NG!P25+PPCL_Spot!P25+GT_NG!P25+GT_Spot!P25+Bawana_NG!P25+Bawana_RLNG!P25+Bawana_Spot!P25</f>
        <v>283.0717412630288</v>
      </c>
      <c r="D25" s="198">
        <f t="shared" si="0"/>
        <v>8.2587369712427972E-3</v>
      </c>
      <c r="E25" s="197">
        <f>PPCL_NG!J25+PPCL_Spot!J25+GT_NG!J25+GT_Spot!J25+Bawana_NG!J25+Bawana_RLNG!J25+Bawana_Spot!J25</f>
        <v>52.800000000000004</v>
      </c>
      <c r="F25" s="197">
        <f>PPCL_NG!Q25+PPCL_Spot!Q25+GT_NG!Q25+GT_Spot!Q25+Bawana_NG!Q25+Bawana_RLNG!Q25+Bawana_Spot!Q25</f>
        <v>52.795475168608206</v>
      </c>
      <c r="G25" s="198">
        <f t="shared" si="1"/>
        <v>4.5248313917980454E-3</v>
      </c>
      <c r="H25" s="197">
        <f>PPCL_NG!K25+PPCL_Spot!K25+GT_NG!K25+GT_Spot!K25+Bawana_NG!K25+Bawana_RLNG!K25+Bawana_Spot!K25</f>
        <v>5.84</v>
      </c>
      <c r="I25" s="197">
        <f>PPCL_NG!R25+PPCL_Spot!R25+GT_NG!R25+GT_Spot!R25+Bawana_NG!R25+Bawana_RLNG!R25+Bawana_Spot!R25</f>
        <v>5.839999999999999</v>
      </c>
      <c r="J25" s="198">
        <f t="shared" si="2"/>
        <v>0</v>
      </c>
      <c r="K25" s="197">
        <f>PPCL_NG!L25+PPCL_Spot!L25+GT_NG!L25+GT_Spot!L25+Bawana_NG!L25+Bawana_RLNG!L25+Bawana_Spot!L25</f>
        <v>38.68</v>
      </c>
      <c r="L25" s="197">
        <f>PPCL_NG!S25+PPCL_Spot!S25+GT_NG!S25+GT_Spot!S25+Bawana_NG!S25+Bawana_RLNG!S25+Bawana_Spot!S25</f>
        <v>38.678969957081542</v>
      </c>
      <c r="M25" s="198">
        <f t="shared" si="3"/>
        <v>1.0300429184582072E-3</v>
      </c>
      <c r="N25" s="197">
        <f>PPCL_NG!M25+PPCL_Spot!M25+GT_NG!M25+GT_Spot!M25+Bawana_NG!M25+Bawana_RLNG!M25+Bawana_Spot!M25</f>
        <v>64.98</v>
      </c>
      <c r="O25" s="197">
        <f>PPCL_NG!T25+PPCL_Spot!T25+GT_NG!T25+GT_Spot!T25+Bawana_NG!T25+Bawana_RLNG!T25+Bawana_Spot!T25</f>
        <v>64.9738136112814</v>
      </c>
      <c r="P25" s="198">
        <f t="shared" si="4"/>
        <v>6.1863887186035527E-3</v>
      </c>
      <c r="Q25" s="198">
        <f t="shared" si="5"/>
        <v>2.0000000000102602E-2</v>
      </c>
    </row>
    <row r="26" spans="1:17">
      <c r="A26" s="33" t="s">
        <v>68</v>
      </c>
      <c r="B26" s="197">
        <f>PPCL_NG!I26+PPCL_Spot!I26+GT_NG!I26+GT_Spot!I26+Bawana_NG!I26+Bawana_RLNG!I26+Bawana_Spot!I26</f>
        <v>283.73</v>
      </c>
      <c r="C26" s="197">
        <f>PPCL_NG!P26+PPCL_Spot!P26+GT_NG!P26+GT_Spot!P26+Bawana_NG!P26+Bawana_RLNG!P26+Bawana_Spot!P26</f>
        <v>283.7167778168174</v>
      </c>
      <c r="D26" s="198">
        <f t="shared" si="0"/>
        <v>1.3222183182620029E-2</v>
      </c>
      <c r="E26" s="197">
        <f>PPCL_NG!J26+PPCL_Spot!J26+GT_NG!J26+GT_Spot!J26+Bawana_NG!J26+Bawana_RLNG!J26+Bawana_Spot!J26</f>
        <v>52.730000000000004</v>
      </c>
      <c r="F26" s="197">
        <f>PPCL_NG!Q26+PPCL_Spot!Q26+GT_NG!Q26+GT_Spot!Q26+Bawana_NG!Q26+Bawana_RLNG!Q26+Bawana_Spot!Q26</f>
        <v>52.723777349773542</v>
      </c>
      <c r="G26" s="198">
        <f t="shared" si="1"/>
        <v>6.2226502264621786E-3</v>
      </c>
      <c r="H26" s="197">
        <f>PPCL_NG!K26+PPCL_Spot!K26+GT_NG!K26+GT_Spot!K26+Bawana_NG!K26+Bawana_RLNG!K26+Bawana_Spot!K26</f>
        <v>5.84</v>
      </c>
      <c r="I26" s="197">
        <f>PPCL_NG!R26+PPCL_Spot!R26+GT_NG!R26+GT_Spot!R26+Bawana_NG!R26+Bawana_RLNG!R26+Bawana_Spot!R26</f>
        <v>5.8397892153324191</v>
      </c>
      <c r="J26" s="198">
        <f t="shared" si="2"/>
        <v>2.1078466758073233E-4</v>
      </c>
      <c r="K26" s="197">
        <f>PPCL_NG!L26+PPCL_Spot!L26+GT_NG!L26+GT_Spot!L26+Bawana_NG!L26+Bawana_RLNG!L26+Bawana_Spot!L26</f>
        <v>38.68</v>
      </c>
      <c r="L26" s="197">
        <f>PPCL_NG!S26+PPCL_Spot!S26+GT_NG!S26+GT_Spot!S26+Bawana_NG!S26+Bawana_RLNG!S26+Bawana_Spot!S26</f>
        <v>38.678170449789079</v>
      </c>
      <c r="M26" s="198">
        <f t="shared" si="3"/>
        <v>1.829550210921127E-3</v>
      </c>
      <c r="N26" s="197">
        <f>PPCL_NG!M26+PPCL_Spot!M26+GT_NG!M26+GT_Spot!M26+Bawana_NG!M26+Bawana_RLNG!M26+Bawana_Spot!M26</f>
        <v>79.7</v>
      </c>
      <c r="O26" s="197">
        <f>PPCL_NG!T26+PPCL_Spot!T26+GT_NG!T26+GT_Spot!T26+Bawana_NG!T26+Bawana_RLNG!T26+Bawana_Spot!T26</f>
        <v>79.691485168287585</v>
      </c>
      <c r="P26" s="198">
        <f t="shared" si="4"/>
        <v>8.5148317124179584E-3</v>
      </c>
      <c r="Q26" s="198">
        <f t="shared" si="5"/>
        <v>3.0000000000002025E-2</v>
      </c>
    </row>
    <row r="27" spans="1:17">
      <c r="A27" s="33" t="s">
        <v>69</v>
      </c>
      <c r="B27" s="197">
        <f>PPCL_NG!I27+PPCL_Spot!I27+GT_NG!I27+GT_Spot!I27+Bawana_NG!I27+Bawana_RLNG!I27+Bawana_Spot!I27</f>
        <v>283.08000000000004</v>
      </c>
      <c r="C27" s="197">
        <f>PPCL_NG!P27+PPCL_Spot!P27+GT_NG!P27+GT_Spot!P27+Bawana_NG!P27+Bawana_RLNG!P27+Bawana_Spot!P27</f>
        <v>283.06691884189263</v>
      </c>
      <c r="D27" s="198">
        <f t="shared" si="0"/>
        <v>1.3081158107411284E-2</v>
      </c>
      <c r="E27" s="197">
        <f>PPCL_NG!J27+PPCL_Spot!J27+GT_NG!J27+GT_Spot!J27+Bawana_NG!J27+Bawana_RLNG!J27+Bawana_Spot!J27</f>
        <v>52.38</v>
      </c>
      <c r="F27" s="197">
        <f>PPCL_NG!Q27+PPCL_Spot!Q27+GT_NG!Q27+GT_Spot!Q27+Bawana_NG!Q27+Bawana_RLNG!Q27+Bawana_Spot!Q27</f>
        <v>52.373850971683368</v>
      </c>
      <c r="G27" s="198">
        <f t="shared" si="1"/>
        <v>6.1490283166349968E-3</v>
      </c>
      <c r="H27" s="197">
        <f>PPCL_NG!K27+PPCL_Spot!K27+GT_NG!K27+GT_Spot!K27+Bawana_NG!K27+Bawana_RLNG!K27+Bawana_Spot!K27</f>
        <v>5.84</v>
      </c>
      <c r="I27" s="197">
        <f>PPCL_NG!R27+PPCL_Spot!R27+GT_NG!R27+GT_Spot!R27+Bawana_NG!R27+Bawana_RLNG!R27+Bawana_Spot!R27</f>
        <v>5.8397892153324191</v>
      </c>
      <c r="J27" s="198">
        <f t="shared" si="2"/>
        <v>2.1078466758073233E-4</v>
      </c>
      <c r="K27" s="197">
        <f>PPCL_NG!L27+PPCL_Spot!L27+GT_NG!L27+GT_Spot!L27+Bawana_NG!L27+Bawana_RLNG!L27+Bawana_Spot!L27</f>
        <v>38.68</v>
      </c>
      <c r="L27" s="197">
        <f>PPCL_NG!S27+PPCL_Spot!S27+GT_NG!S27+GT_Spot!S27+Bawana_NG!S27+Bawana_RLNG!S27+Bawana_Spot!S27</f>
        <v>38.678139811986625</v>
      </c>
      <c r="M27" s="198">
        <f t="shared" si="3"/>
        <v>1.8601880133743975E-3</v>
      </c>
      <c r="N27" s="197">
        <f>PPCL_NG!M27+PPCL_Spot!M27+GT_NG!M27+GT_Spot!M27+Bawana_NG!M27+Bawana_RLNG!M27+Bawana_Spot!M27</f>
        <v>79.7</v>
      </c>
      <c r="O27" s="197">
        <f>PPCL_NG!T27+PPCL_Spot!T27+GT_NG!T27+GT_Spot!T27+Bawana_NG!T27+Bawana_RLNG!T27+Bawana_Spot!T27</f>
        <v>79.691301159104995</v>
      </c>
      <c r="P27" s="198">
        <f t="shared" si="4"/>
        <v>8.6988408950077201E-3</v>
      </c>
      <c r="Q27" s="198">
        <f t="shared" si="5"/>
        <v>3.000000000000913E-2</v>
      </c>
    </row>
    <row r="28" spans="1:17">
      <c r="A28" s="33" t="s">
        <v>70</v>
      </c>
      <c r="B28" s="197">
        <f>PPCL_NG!I28+PPCL_Spot!I28+GT_NG!I28+GT_Spot!I28+Bawana_NG!I28+Bawana_RLNG!I28+Bawana_Spot!I28</f>
        <v>283.08000000000004</v>
      </c>
      <c r="C28" s="197">
        <f>PPCL_NG!P28+PPCL_Spot!P28+GT_NG!P28+GT_Spot!P28+Bawana_NG!P28+Bawana_RLNG!P28+Bawana_Spot!P28</f>
        <v>283.06691884189263</v>
      </c>
      <c r="D28" s="198">
        <f t="shared" si="0"/>
        <v>1.3081158107411284E-2</v>
      </c>
      <c r="E28" s="197">
        <f>PPCL_NG!J28+PPCL_Spot!J28+GT_NG!J28+GT_Spot!J28+Bawana_NG!J28+Bawana_RLNG!J28+Bawana_Spot!J28</f>
        <v>52.38</v>
      </c>
      <c r="F28" s="197">
        <f>PPCL_NG!Q28+PPCL_Spot!Q28+GT_NG!Q28+GT_Spot!Q28+Bawana_NG!Q28+Bawana_RLNG!Q28+Bawana_Spot!Q28</f>
        <v>52.373850971683368</v>
      </c>
      <c r="G28" s="198">
        <f t="shared" si="1"/>
        <v>6.1490283166349968E-3</v>
      </c>
      <c r="H28" s="197">
        <f>PPCL_NG!K28+PPCL_Spot!K28+GT_NG!K28+GT_Spot!K28+Bawana_NG!K28+Bawana_RLNG!K28+Bawana_Spot!K28</f>
        <v>5.84</v>
      </c>
      <c r="I28" s="197">
        <f>PPCL_NG!R28+PPCL_Spot!R28+GT_NG!R28+GT_Spot!R28+Bawana_NG!R28+Bawana_RLNG!R28+Bawana_Spot!R28</f>
        <v>5.8397892153324191</v>
      </c>
      <c r="J28" s="198">
        <f t="shared" si="2"/>
        <v>2.1078466758073233E-4</v>
      </c>
      <c r="K28" s="197">
        <f>PPCL_NG!L28+PPCL_Spot!L28+GT_NG!L28+GT_Spot!L28+Bawana_NG!L28+Bawana_RLNG!L28+Bawana_Spot!L28</f>
        <v>38.68</v>
      </c>
      <c r="L28" s="197">
        <f>PPCL_NG!S28+PPCL_Spot!S28+GT_NG!S28+GT_Spot!S28+Bawana_NG!S28+Bawana_RLNG!S28+Bawana_Spot!S28</f>
        <v>38.678139811986625</v>
      </c>
      <c r="M28" s="198">
        <f t="shared" si="3"/>
        <v>1.8601880133743975E-3</v>
      </c>
      <c r="N28" s="197">
        <f>PPCL_NG!M28+PPCL_Spot!M28+GT_NG!M28+GT_Spot!M28+Bawana_NG!M28+Bawana_RLNG!M28+Bawana_Spot!M28</f>
        <v>79.7</v>
      </c>
      <c r="O28" s="197">
        <f>PPCL_NG!T28+PPCL_Spot!T28+GT_NG!T28+GT_Spot!T28+Bawana_NG!T28+Bawana_RLNG!T28+Bawana_Spot!T28</f>
        <v>79.691301159104995</v>
      </c>
      <c r="P28" s="198">
        <f t="shared" si="4"/>
        <v>8.6988408950077201E-3</v>
      </c>
      <c r="Q28" s="198">
        <f t="shared" si="5"/>
        <v>3.000000000000913E-2</v>
      </c>
    </row>
    <row r="29" spans="1:17">
      <c r="A29" s="33" t="s">
        <v>71</v>
      </c>
      <c r="B29" s="197">
        <f>PPCL_NG!I29+PPCL_Spot!I29+GT_NG!I29+GT_Spot!I29+Bawana_NG!I29+Bawana_RLNG!I29+Bawana_Spot!I29</f>
        <v>283.08000000000004</v>
      </c>
      <c r="C29" s="197">
        <f>PPCL_NG!P29+PPCL_Spot!P29+GT_NG!P29+GT_Spot!P29+Bawana_NG!P29+Bawana_RLNG!P29+Bawana_Spot!P29</f>
        <v>283.06691884189263</v>
      </c>
      <c r="D29" s="198">
        <f t="shared" si="0"/>
        <v>1.3081158107411284E-2</v>
      </c>
      <c r="E29" s="197">
        <f>PPCL_NG!J29+PPCL_Spot!J29+GT_NG!J29+GT_Spot!J29+Bawana_NG!J29+Bawana_RLNG!J29+Bawana_Spot!J29</f>
        <v>52.38</v>
      </c>
      <c r="F29" s="197">
        <f>PPCL_NG!Q29+PPCL_Spot!Q29+GT_NG!Q29+GT_Spot!Q29+Bawana_NG!Q29+Bawana_RLNG!Q29+Bawana_Spot!Q29</f>
        <v>52.373850971683368</v>
      </c>
      <c r="G29" s="198">
        <f t="shared" si="1"/>
        <v>6.1490283166349968E-3</v>
      </c>
      <c r="H29" s="197">
        <f>PPCL_NG!K29+PPCL_Spot!K29+GT_NG!K29+GT_Spot!K29+Bawana_NG!K29+Bawana_RLNG!K29+Bawana_Spot!K29</f>
        <v>5.84</v>
      </c>
      <c r="I29" s="197">
        <f>PPCL_NG!R29+PPCL_Spot!R29+GT_NG!R29+GT_Spot!R29+Bawana_NG!R29+Bawana_RLNG!R29+Bawana_Spot!R29</f>
        <v>5.8397892153324191</v>
      </c>
      <c r="J29" s="198">
        <f t="shared" si="2"/>
        <v>2.1078466758073233E-4</v>
      </c>
      <c r="K29" s="197">
        <f>PPCL_NG!L29+PPCL_Spot!L29+GT_NG!L29+GT_Spot!L29+Bawana_NG!L29+Bawana_RLNG!L29+Bawana_Spot!L29</f>
        <v>38.68</v>
      </c>
      <c r="L29" s="197">
        <f>PPCL_NG!S29+PPCL_Spot!S29+GT_NG!S29+GT_Spot!S29+Bawana_NG!S29+Bawana_RLNG!S29+Bawana_Spot!S29</f>
        <v>38.678139811986625</v>
      </c>
      <c r="M29" s="198">
        <f t="shared" si="3"/>
        <v>1.8601880133743975E-3</v>
      </c>
      <c r="N29" s="197">
        <f>PPCL_NG!M29+PPCL_Spot!M29+GT_NG!M29+GT_Spot!M29+Bawana_NG!M29+Bawana_RLNG!M29+Bawana_Spot!M29</f>
        <v>79.7</v>
      </c>
      <c r="O29" s="197">
        <f>PPCL_NG!T29+PPCL_Spot!T29+GT_NG!T29+GT_Spot!T29+Bawana_NG!T29+Bawana_RLNG!T29+Bawana_Spot!T29</f>
        <v>79.691301159104995</v>
      </c>
      <c r="P29" s="198">
        <f t="shared" si="4"/>
        <v>8.6988408950077201E-3</v>
      </c>
      <c r="Q29" s="198">
        <f t="shared" si="5"/>
        <v>3.000000000000913E-2</v>
      </c>
    </row>
    <row r="30" spans="1:17">
      <c r="A30" s="33" t="s">
        <v>72</v>
      </c>
      <c r="B30" s="197">
        <f>PPCL_NG!I30+PPCL_Spot!I30+GT_NG!I30+GT_Spot!I30+Bawana_NG!I30+Bawana_RLNG!I30+Bawana_Spot!I30</f>
        <v>283.08000000000004</v>
      </c>
      <c r="C30" s="197">
        <f>PPCL_NG!P30+PPCL_Spot!P30+GT_NG!P30+GT_Spot!P30+Bawana_NG!P30+Bawana_RLNG!P30+Bawana_Spot!P30</f>
        <v>283.06691884189263</v>
      </c>
      <c r="D30" s="198">
        <f t="shared" si="0"/>
        <v>1.3081158107411284E-2</v>
      </c>
      <c r="E30" s="197">
        <f>PPCL_NG!J30+PPCL_Spot!J30+GT_NG!J30+GT_Spot!J30+Bawana_NG!J30+Bawana_RLNG!J30+Bawana_Spot!J30</f>
        <v>52.38</v>
      </c>
      <c r="F30" s="197">
        <f>PPCL_NG!Q30+PPCL_Spot!Q30+GT_NG!Q30+GT_Spot!Q30+Bawana_NG!Q30+Bawana_RLNG!Q30+Bawana_Spot!Q30</f>
        <v>52.373850971683368</v>
      </c>
      <c r="G30" s="198">
        <f t="shared" si="1"/>
        <v>6.1490283166349968E-3</v>
      </c>
      <c r="H30" s="197">
        <f>PPCL_NG!K30+PPCL_Spot!K30+GT_NG!K30+GT_Spot!K30+Bawana_NG!K30+Bawana_RLNG!K30+Bawana_Spot!K30</f>
        <v>5.84</v>
      </c>
      <c r="I30" s="197">
        <f>PPCL_NG!R30+PPCL_Spot!R30+GT_NG!R30+GT_Spot!R30+Bawana_NG!R30+Bawana_RLNG!R30+Bawana_Spot!R30</f>
        <v>5.8397892153324191</v>
      </c>
      <c r="J30" s="198">
        <f t="shared" si="2"/>
        <v>2.1078466758073233E-4</v>
      </c>
      <c r="K30" s="197">
        <f>PPCL_NG!L30+PPCL_Spot!L30+GT_NG!L30+GT_Spot!L30+Bawana_NG!L30+Bawana_RLNG!L30+Bawana_Spot!L30</f>
        <v>38.68</v>
      </c>
      <c r="L30" s="197">
        <f>PPCL_NG!S30+PPCL_Spot!S30+GT_NG!S30+GT_Spot!S30+Bawana_NG!S30+Bawana_RLNG!S30+Bawana_Spot!S30</f>
        <v>38.678139811986625</v>
      </c>
      <c r="M30" s="198">
        <f t="shared" si="3"/>
        <v>1.8601880133743975E-3</v>
      </c>
      <c r="N30" s="197">
        <f>PPCL_NG!M30+PPCL_Spot!M30+GT_NG!M30+GT_Spot!M30+Bawana_NG!M30+Bawana_RLNG!M30+Bawana_Spot!M30</f>
        <v>79.7</v>
      </c>
      <c r="O30" s="197">
        <f>PPCL_NG!T30+PPCL_Spot!T30+GT_NG!T30+GT_Spot!T30+Bawana_NG!T30+Bawana_RLNG!T30+Bawana_Spot!T30</f>
        <v>79.691301159104995</v>
      </c>
      <c r="P30" s="198">
        <f t="shared" si="4"/>
        <v>8.6988408950077201E-3</v>
      </c>
      <c r="Q30" s="198">
        <f t="shared" si="5"/>
        <v>3.000000000000913E-2</v>
      </c>
    </row>
    <row r="31" spans="1:17">
      <c r="A31" s="33" t="s">
        <v>73</v>
      </c>
      <c r="B31" s="197">
        <f>PPCL_NG!I31+PPCL_Spot!I31+GT_NG!I31+GT_Spot!I31+Bawana_NG!I31+Bawana_RLNG!I31+Bawana_Spot!I31</f>
        <v>283.08000000000004</v>
      </c>
      <c r="C31" s="197">
        <f>PPCL_NG!P31+PPCL_Spot!P31+GT_NG!P31+GT_Spot!P31+Bawana_NG!P31+Bawana_RLNG!P31+Bawana_Spot!P31</f>
        <v>283.0717412630288</v>
      </c>
      <c r="D31" s="198">
        <f t="shared" si="0"/>
        <v>8.2587369712427972E-3</v>
      </c>
      <c r="E31" s="197">
        <f>PPCL_NG!J31+PPCL_Spot!J31+GT_NG!J31+GT_Spot!J31+Bawana_NG!J31+Bawana_RLNG!J31+Bawana_Spot!J31</f>
        <v>52.800000000000004</v>
      </c>
      <c r="F31" s="197">
        <f>PPCL_NG!Q31+PPCL_Spot!Q31+GT_NG!Q31+GT_Spot!Q31+Bawana_NG!Q31+Bawana_RLNG!Q31+Bawana_Spot!Q31</f>
        <v>52.795475168608206</v>
      </c>
      <c r="G31" s="198">
        <f t="shared" si="1"/>
        <v>4.5248313917980454E-3</v>
      </c>
      <c r="H31" s="197">
        <f>PPCL_NG!K31+PPCL_Spot!K31+GT_NG!K31+GT_Spot!K31+Bawana_NG!K31+Bawana_RLNG!K31+Bawana_Spot!K31</f>
        <v>5.84</v>
      </c>
      <c r="I31" s="197">
        <f>PPCL_NG!R31+PPCL_Spot!R31+GT_NG!R31+GT_Spot!R31+Bawana_NG!R31+Bawana_RLNG!R31+Bawana_Spot!R31</f>
        <v>5.839999999999999</v>
      </c>
      <c r="J31" s="198">
        <f t="shared" si="2"/>
        <v>0</v>
      </c>
      <c r="K31" s="197">
        <f>PPCL_NG!L31+PPCL_Spot!L31+GT_NG!L31+GT_Spot!L31+Bawana_NG!L31+Bawana_RLNG!L31+Bawana_Spot!L31</f>
        <v>38.68</v>
      </c>
      <c r="L31" s="197">
        <f>PPCL_NG!S31+PPCL_Spot!S31+GT_NG!S31+GT_Spot!S31+Bawana_NG!S31+Bawana_RLNG!S31+Bawana_Spot!S31</f>
        <v>38.678969957081542</v>
      </c>
      <c r="M31" s="198">
        <f t="shared" si="3"/>
        <v>1.0300429184582072E-3</v>
      </c>
      <c r="N31" s="197">
        <f>PPCL_NG!M31+PPCL_Spot!M31+GT_NG!M31+GT_Spot!M31+Bawana_NG!M31+Bawana_RLNG!M31+Bawana_Spot!M31</f>
        <v>64.98</v>
      </c>
      <c r="O31" s="197">
        <f>PPCL_NG!T31+PPCL_Spot!T31+GT_NG!T31+GT_Spot!T31+Bawana_NG!T31+Bawana_RLNG!T31+Bawana_Spot!T31</f>
        <v>64.9738136112814</v>
      </c>
      <c r="P31" s="198">
        <f t="shared" si="4"/>
        <v>6.1863887186035527E-3</v>
      </c>
      <c r="Q31" s="198">
        <f t="shared" si="5"/>
        <v>2.0000000000102602E-2</v>
      </c>
    </row>
    <row r="32" spans="1:17">
      <c r="A32" s="33" t="s">
        <v>74</v>
      </c>
      <c r="B32" s="197">
        <f>PPCL_NG!I32+PPCL_Spot!I32+GT_NG!I32+GT_Spot!I32+Bawana_NG!I32+Bawana_RLNG!I32+Bawana_Spot!I32</f>
        <v>283.08000000000004</v>
      </c>
      <c r="C32" s="197">
        <f>PPCL_NG!P32+PPCL_Spot!P32+GT_NG!P32+GT_Spot!P32+Bawana_NG!P32+Bawana_RLNG!P32+Bawana_Spot!P32</f>
        <v>283.0717412630288</v>
      </c>
      <c r="D32" s="198">
        <f t="shared" si="0"/>
        <v>8.2587369712427972E-3</v>
      </c>
      <c r="E32" s="197">
        <f>PPCL_NG!J32+PPCL_Spot!J32+GT_NG!J32+GT_Spot!J32+Bawana_NG!J32+Bawana_RLNG!J32+Bawana_Spot!J32</f>
        <v>52.800000000000004</v>
      </c>
      <c r="F32" s="197">
        <f>PPCL_NG!Q32+PPCL_Spot!Q32+GT_NG!Q32+GT_Spot!Q32+Bawana_NG!Q32+Bawana_RLNG!Q32+Bawana_Spot!Q32</f>
        <v>52.795475168608206</v>
      </c>
      <c r="G32" s="198">
        <f t="shared" si="1"/>
        <v>4.5248313917980454E-3</v>
      </c>
      <c r="H32" s="197">
        <f>PPCL_NG!K32+PPCL_Spot!K32+GT_NG!K32+GT_Spot!K32+Bawana_NG!K32+Bawana_RLNG!K32+Bawana_Spot!K32</f>
        <v>5.84</v>
      </c>
      <c r="I32" s="197">
        <f>PPCL_NG!R32+PPCL_Spot!R32+GT_NG!R32+GT_Spot!R32+Bawana_NG!R32+Bawana_RLNG!R32+Bawana_Spot!R32</f>
        <v>5.839999999999999</v>
      </c>
      <c r="J32" s="198">
        <f t="shared" si="2"/>
        <v>0</v>
      </c>
      <c r="K32" s="197">
        <f>PPCL_NG!L32+PPCL_Spot!L32+GT_NG!L32+GT_Spot!L32+Bawana_NG!L32+Bawana_RLNG!L32+Bawana_Spot!L32</f>
        <v>38.68</v>
      </c>
      <c r="L32" s="197">
        <f>PPCL_NG!S32+PPCL_Spot!S32+GT_NG!S32+GT_Spot!S32+Bawana_NG!S32+Bawana_RLNG!S32+Bawana_Spot!S32</f>
        <v>38.678969957081542</v>
      </c>
      <c r="M32" s="198">
        <f t="shared" si="3"/>
        <v>1.0300429184582072E-3</v>
      </c>
      <c r="N32" s="197">
        <f>PPCL_NG!M32+PPCL_Spot!M32+GT_NG!M32+GT_Spot!M32+Bawana_NG!M32+Bawana_RLNG!M32+Bawana_Spot!M32</f>
        <v>64.98</v>
      </c>
      <c r="O32" s="197">
        <f>PPCL_NG!T32+PPCL_Spot!T32+GT_NG!T32+GT_Spot!T32+Bawana_NG!T32+Bawana_RLNG!T32+Bawana_Spot!T32</f>
        <v>64.9738136112814</v>
      </c>
      <c r="P32" s="198">
        <f t="shared" si="4"/>
        <v>6.1863887186035527E-3</v>
      </c>
      <c r="Q32" s="198">
        <f t="shared" si="5"/>
        <v>2.0000000000102602E-2</v>
      </c>
    </row>
    <row r="33" spans="1:17">
      <c r="A33" s="33" t="s">
        <v>75</v>
      </c>
      <c r="B33" s="197">
        <f>PPCL_NG!I33+PPCL_Spot!I33+GT_NG!I33+GT_Spot!I33+Bawana_NG!I33+Bawana_RLNG!I33+Bawana_Spot!I33</f>
        <v>283.08000000000004</v>
      </c>
      <c r="C33" s="197">
        <f>PPCL_NG!P33+PPCL_Spot!P33+GT_NG!P33+GT_Spot!P33+Bawana_NG!P33+Bawana_RLNG!P33+Bawana_Spot!P33</f>
        <v>283.0717412630288</v>
      </c>
      <c r="D33" s="198">
        <f t="shared" si="0"/>
        <v>8.2587369712427972E-3</v>
      </c>
      <c r="E33" s="197">
        <f>PPCL_NG!J33+PPCL_Spot!J33+GT_NG!J33+GT_Spot!J33+Bawana_NG!J33+Bawana_RLNG!J33+Bawana_Spot!J33</f>
        <v>52.800000000000004</v>
      </c>
      <c r="F33" s="197">
        <f>PPCL_NG!Q33+PPCL_Spot!Q33+GT_NG!Q33+GT_Spot!Q33+Bawana_NG!Q33+Bawana_RLNG!Q33+Bawana_Spot!Q33</f>
        <v>52.795475168608206</v>
      </c>
      <c r="G33" s="198">
        <f t="shared" si="1"/>
        <v>4.5248313917980454E-3</v>
      </c>
      <c r="H33" s="197">
        <f>PPCL_NG!K33+PPCL_Spot!K33+GT_NG!K33+GT_Spot!K33+Bawana_NG!K33+Bawana_RLNG!K33+Bawana_Spot!K33</f>
        <v>5.84</v>
      </c>
      <c r="I33" s="197">
        <f>PPCL_NG!R33+PPCL_Spot!R33+GT_NG!R33+GT_Spot!R33+Bawana_NG!R33+Bawana_RLNG!R33+Bawana_Spot!R33</f>
        <v>5.839999999999999</v>
      </c>
      <c r="J33" s="198">
        <f t="shared" si="2"/>
        <v>0</v>
      </c>
      <c r="K33" s="197">
        <f>PPCL_NG!L33+PPCL_Spot!L33+GT_NG!L33+GT_Spot!L33+Bawana_NG!L33+Bawana_RLNG!L33+Bawana_Spot!L33</f>
        <v>38.68</v>
      </c>
      <c r="L33" s="197">
        <f>PPCL_NG!S33+PPCL_Spot!S33+GT_NG!S33+GT_Spot!S33+Bawana_NG!S33+Bawana_RLNG!S33+Bawana_Spot!S33</f>
        <v>38.678969957081542</v>
      </c>
      <c r="M33" s="198">
        <f t="shared" si="3"/>
        <v>1.0300429184582072E-3</v>
      </c>
      <c r="N33" s="197">
        <f>PPCL_NG!M33+PPCL_Spot!M33+GT_NG!M33+GT_Spot!M33+Bawana_NG!M33+Bawana_RLNG!M33+Bawana_Spot!M33</f>
        <v>64.98</v>
      </c>
      <c r="O33" s="197">
        <f>PPCL_NG!T33+PPCL_Spot!T33+GT_NG!T33+GT_Spot!T33+Bawana_NG!T33+Bawana_RLNG!T33+Bawana_Spot!T33</f>
        <v>64.9738136112814</v>
      </c>
      <c r="P33" s="198">
        <f t="shared" si="4"/>
        <v>6.1863887186035527E-3</v>
      </c>
      <c r="Q33" s="198">
        <f t="shared" si="5"/>
        <v>2.0000000000102602E-2</v>
      </c>
    </row>
    <row r="34" spans="1:17">
      <c r="A34" s="33" t="s">
        <v>76</v>
      </c>
      <c r="B34" s="197">
        <f>PPCL_NG!I34+PPCL_Spot!I34+GT_NG!I34+GT_Spot!I34+Bawana_NG!I34+Bawana_RLNG!I34+Bawana_Spot!I34</f>
        <v>283.08000000000004</v>
      </c>
      <c r="C34" s="197">
        <f>PPCL_NG!P34+PPCL_Spot!P34+GT_NG!P34+GT_Spot!P34+Bawana_NG!P34+Bawana_RLNG!P34+Bawana_Spot!P34</f>
        <v>283.0717412630288</v>
      </c>
      <c r="D34" s="198">
        <f t="shared" si="0"/>
        <v>8.2587369712427972E-3</v>
      </c>
      <c r="E34" s="197">
        <f>PPCL_NG!J34+PPCL_Spot!J34+GT_NG!J34+GT_Spot!J34+Bawana_NG!J34+Bawana_RLNG!J34+Bawana_Spot!J34</f>
        <v>52.800000000000004</v>
      </c>
      <c r="F34" s="197">
        <f>PPCL_NG!Q34+PPCL_Spot!Q34+GT_NG!Q34+GT_Spot!Q34+Bawana_NG!Q34+Bawana_RLNG!Q34+Bawana_Spot!Q34</f>
        <v>52.795475168608206</v>
      </c>
      <c r="G34" s="198">
        <f t="shared" si="1"/>
        <v>4.5248313917980454E-3</v>
      </c>
      <c r="H34" s="197">
        <f>PPCL_NG!K34+PPCL_Spot!K34+GT_NG!K34+GT_Spot!K34+Bawana_NG!K34+Bawana_RLNG!K34+Bawana_Spot!K34</f>
        <v>5.84</v>
      </c>
      <c r="I34" s="197">
        <f>PPCL_NG!R34+PPCL_Spot!R34+GT_NG!R34+GT_Spot!R34+Bawana_NG!R34+Bawana_RLNG!R34+Bawana_Spot!R34</f>
        <v>5.839999999999999</v>
      </c>
      <c r="J34" s="198">
        <f t="shared" si="2"/>
        <v>0</v>
      </c>
      <c r="K34" s="197">
        <f>PPCL_NG!L34+PPCL_Spot!L34+GT_NG!L34+GT_Spot!L34+Bawana_NG!L34+Bawana_RLNG!L34+Bawana_Spot!L34</f>
        <v>38.68</v>
      </c>
      <c r="L34" s="197">
        <f>PPCL_NG!S34+PPCL_Spot!S34+GT_NG!S34+GT_Spot!S34+Bawana_NG!S34+Bawana_RLNG!S34+Bawana_Spot!S34</f>
        <v>38.678969957081542</v>
      </c>
      <c r="M34" s="198">
        <f t="shared" si="3"/>
        <v>1.0300429184582072E-3</v>
      </c>
      <c r="N34" s="197">
        <f>PPCL_NG!M34+PPCL_Spot!M34+GT_NG!M34+GT_Spot!M34+Bawana_NG!M34+Bawana_RLNG!M34+Bawana_Spot!M34</f>
        <v>64.98</v>
      </c>
      <c r="O34" s="197">
        <f>PPCL_NG!T34+PPCL_Spot!T34+GT_NG!T34+GT_Spot!T34+Bawana_NG!T34+Bawana_RLNG!T34+Bawana_Spot!T34</f>
        <v>64.9738136112814</v>
      </c>
      <c r="P34" s="198">
        <f t="shared" si="4"/>
        <v>6.1863887186035527E-3</v>
      </c>
      <c r="Q34" s="198">
        <f t="shared" si="5"/>
        <v>2.0000000000102602E-2</v>
      </c>
    </row>
    <row r="35" spans="1:17">
      <c r="A35" s="33" t="s">
        <v>77</v>
      </c>
      <c r="B35" s="197">
        <f>PPCL_NG!I35+PPCL_Spot!I35+GT_NG!I35+GT_Spot!I35+Bawana_NG!I35+Bawana_RLNG!I35+Bawana_Spot!I35</f>
        <v>283.08000000000004</v>
      </c>
      <c r="C35" s="197">
        <f>PPCL_NG!P35+PPCL_Spot!P35+GT_NG!P35+GT_Spot!P35+Bawana_NG!P35+Bawana_RLNG!P35+Bawana_Spot!P35</f>
        <v>283.0717412630288</v>
      </c>
      <c r="D35" s="198">
        <f t="shared" si="0"/>
        <v>8.2587369712427972E-3</v>
      </c>
      <c r="E35" s="197">
        <f>PPCL_NG!J35+PPCL_Spot!J35+GT_NG!J35+GT_Spot!J35+Bawana_NG!J35+Bawana_RLNG!J35+Bawana_Spot!J35</f>
        <v>52.800000000000004</v>
      </c>
      <c r="F35" s="197">
        <f>PPCL_NG!Q35+PPCL_Spot!Q35+GT_NG!Q35+GT_Spot!Q35+Bawana_NG!Q35+Bawana_RLNG!Q35+Bawana_Spot!Q35</f>
        <v>52.795475168608206</v>
      </c>
      <c r="G35" s="198">
        <f t="shared" si="1"/>
        <v>4.5248313917980454E-3</v>
      </c>
      <c r="H35" s="197">
        <f>PPCL_NG!K35+PPCL_Spot!K35+GT_NG!K35+GT_Spot!K35+Bawana_NG!K35+Bawana_RLNG!K35+Bawana_Spot!K35</f>
        <v>5.84</v>
      </c>
      <c r="I35" s="197">
        <f>PPCL_NG!R35+PPCL_Spot!R35+GT_NG!R35+GT_Spot!R35+Bawana_NG!R35+Bawana_RLNG!R35+Bawana_Spot!R35</f>
        <v>5.839999999999999</v>
      </c>
      <c r="J35" s="198">
        <f t="shared" si="2"/>
        <v>0</v>
      </c>
      <c r="K35" s="197">
        <f>PPCL_NG!L35+PPCL_Spot!L35+GT_NG!L35+GT_Spot!L35+Bawana_NG!L35+Bawana_RLNG!L35+Bawana_Spot!L35</f>
        <v>38.68</v>
      </c>
      <c r="L35" s="197">
        <f>PPCL_NG!S35+PPCL_Spot!S35+GT_NG!S35+GT_Spot!S35+Bawana_NG!S35+Bawana_RLNG!S35+Bawana_Spot!S35</f>
        <v>38.678969957081542</v>
      </c>
      <c r="M35" s="198">
        <f t="shared" si="3"/>
        <v>1.0300429184582072E-3</v>
      </c>
      <c r="N35" s="197">
        <f>PPCL_NG!M35+PPCL_Spot!M35+GT_NG!M35+GT_Spot!M35+Bawana_NG!M35+Bawana_RLNG!M35+Bawana_Spot!M35</f>
        <v>64.98</v>
      </c>
      <c r="O35" s="197">
        <f>PPCL_NG!T35+PPCL_Spot!T35+GT_NG!T35+GT_Spot!T35+Bawana_NG!T35+Bawana_RLNG!T35+Bawana_Spot!T35</f>
        <v>64.9738136112814</v>
      </c>
      <c r="P35" s="198">
        <f t="shared" si="4"/>
        <v>6.1863887186035527E-3</v>
      </c>
      <c r="Q35" s="198">
        <f t="shared" si="5"/>
        <v>2.0000000000102602E-2</v>
      </c>
    </row>
    <row r="36" spans="1:17">
      <c r="A36" s="33" t="s">
        <v>78</v>
      </c>
      <c r="B36" s="197">
        <f>PPCL_NG!I36+PPCL_Spot!I36+GT_NG!I36+GT_Spot!I36+Bawana_NG!I36+Bawana_RLNG!I36+Bawana_Spot!I36</f>
        <v>283.08000000000004</v>
      </c>
      <c r="C36" s="197">
        <f>PPCL_NG!P36+PPCL_Spot!P36+GT_NG!P36+GT_Spot!P36+Bawana_NG!P36+Bawana_RLNG!P36+Bawana_Spot!P36</f>
        <v>283.0717412630288</v>
      </c>
      <c r="D36" s="198">
        <f t="shared" si="0"/>
        <v>8.2587369712427972E-3</v>
      </c>
      <c r="E36" s="197">
        <f>PPCL_NG!J36+PPCL_Spot!J36+GT_NG!J36+GT_Spot!J36+Bawana_NG!J36+Bawana_RLNG!J36+Bawana_Spot!J36</f>
        <v>52.800000000000004</v>
      </c>
      <c r="F36" s="197">
        <f>PPCL_NG!Q36+PPCL_Spot!Q36+GT_NG!Q36+GT_Spot!Q36+Bawana_NG!Q36+Bawana_RLNG!Q36+Bawana_Spot!Q36</f>
        <v>52.795475168608206</v>
      </c>
      <c r="G36" s="198">
        <f t="shared" si="1"/>
        <v>4.5248313917980454E-3</v>
      </c>
      <c r="H36" s="197">
        <f>PPCL_NG!K36+PPCL_Spot!K36+GT_NG!K36+GT_Spot!K36+Bawana_NG!K36+Bawana_RLNG!K36+Bawana_Spot!K36</f>
        <v>5.84</v>
      </c>
      <c r="I36" s="197">
        <f>PPCL_NG!R36+PPCL_Spot!R36+GT_NG!R36+GT_Spot!R36+Bawana_NG!R36+Bawana_RLNG!R36+Bawana_Spot!R36</f>
        <v>5.839999999999999</v>
      </c>
      <c r="J36" s="198">
        <f t="shared" si="2"/>
        <v>0</v>
      </c>
      <c r="K36" s="197">
        <f>PPCL_NG!L36+PPCL_Spot!L36+GT_NG!L36+GT_Spot!L36+Bawana_NG!L36+Bawana_RLNG!L36+Bawana_Spot!L36</f>
        <v>38.68</v>
      </c>
      <c r="L36" s="197">
        <f>PPCL_NG!S36+PPCL_Spot!S36+GT_NG!S36+GT_Spot!S36+Bawana_NG!S36+Bawana_RLNG!S36+Bawana_Spot!S36</f>
        <v>38.678969957081542</v>
      </c>
      <c r="M36" s="198">
        <f t="shared" si="3"/>
        <v>1.0300429184582072E-3</v>
      </c>
      <c r="N36" s="197">
        <f>PPCL_NG!M36+PPCL_Spot!M36+GT_NG!M36+GT_Spot!M36+Bawana_NG!M36+Bawana_RLNG!M36+Bawana_Spot!M36</f>
        <v>64.98</v>
      </c>
      <c r="O36" s="197">
        <f>PPCL_NG!T36+PPCL_Spot!T36+GT_NG!T36+GT_Spot!T36+Bawana_NG!T36+Bawana_RLNG!T36+Bawana_Spot!T36</f>
        <v>64.9738136112814</v>
      </c>
      <c r="P36" s="198">
        <f t="shared" si="4"/>
        <v>6.1863887186035527E-3</v>
      </c>
      <c r="Q36" s="198">
        <f t="shared" si="5"/>
        <v>2.0000000000102602E-2</v>
      </c>
    </row>
    <row r="37" spans="1:17">
      <c r="A37" s="33" t="s">
        <v>79</v>
      </c>
      <c r="B37" s="197">
        <f>PPCL_NG!I37+PPCL_Spot!I37+GT_NG!I37+GT_Spot!I37+Bawana_NG!I37+Bawana_RLNG!I37+Bawana_Spot!I37</f>
        <v>283.08000000000004</v>
      </c>
      <c r="C37" s="197">
        <f>PPCL_NG!P37+PPCL_Spot!P37+GT_NG!P37+GT_Spot!P37+Bawana_NG!P37+Bawana_RLNG!P37+Bawana_Spot!P37</f>
        <v>283.0667421984125</v>
      </c>
      <c r="D37" s="198">
        <f t="shared" si="0"/>
        <v>1.3257801587542417E-2</v>
      </c>
      <c r="E37" s="197">
        <f>PPCL_NG!J37+PPCL_Spot!J37+GT_NG!J37+GT_Spot!J37+Bawana_NG!J37+Bawana_RLNG!J37+Bawana_Spot!J37</f>
        <v>54.84</v>
      </c>
      <c r="F37" s="197">
        <f>PPCL_NG!Q37+PPCL_Spot!Q37+GT_NG!Q37+GT_Spot!Q37+Bawana_NG!Q37+Bawana_RLNG!Q37+Bawana_Spot!Q37</f>
        <v>54.833699436202778</v>
      </c>
      <c r="G37" s="198">
        <f t="shared" si="1"/>
        <v>6.3005637972253226E-3</v>
      </c>
      <c r="H37" s="197">
        <f>PPCL_NG!K37+PPCL_Spot!K37+GT_NG!K37+GT_Spot!K37+Bawana_NG!K37+Bawana_RLNG!K37+Bawana_Spot!K37</f>
        <v>5.84</v>
      </c>
      <c r="I37" s="197">
        <f>PPCL_NG!R37+PPCL_Spot!R37+GT_NG!R37+GT_Spot!R37+Bawana_NG!R37+Bawana_RLNG!R37+Bawana_Spot!R37</f>
        <v>5.8397814943689887</v>
      </c>
      <c r="J37" s="198">
        <f t="shared" si="2"/>
        <v>2.185056310111122E-4</v>
      </c>
      <c r="K37" s="197">
        <f>PPCL_NG!L37+PPCL_Spot!L37+GT_NG!L37+GT_Spot!L37+Bawana_NG!L37+Bawana_RLNG!L37+Bawana_Spot!L37</f>
        <v>38.68</v>
      </c>
      <c r="L37" s="197">
        <f>PPCL_NG!S37+PPCL_Spot!S37+GT_NG!S37+GT_Spot!S37+Bawana_NG!S37+Bawana_RLNG!S37+Bawana_Spot!S37</f>
        <v>38.678109404082704</v>
      </c>
      <c r="M37" s="198">
        <f t="shared" si="3"/>
        <v>1.8905959172954567E-3</v>
      </c>
      <c r="N37" s="197">
        <f>PPCL_NG!M37+PPCL_Spot!M37+GT_NG!M37+GT_Spot!M37+Bawana_NG!M37+Bawana_RLNG!M37+Bawana_Spot!M37</f>
        <v>67.45</v>
      </c>
      <c r="O37" s="197">
        <f>PPCL_NG!T37+PPCL_Spot!T37+GT_NG!T37+GT_Spot!T37+Bawana_NG!T37+Bawana_RLNG!T37+Bawana_Spot!T37</f>
        <v>67.441667466932998</v>
      </c>
      <c r="P37" s="198">
        <f t="shared" si="4"/>
        <v>8.332533067004988E-3</v>
      </c>
      <c r="Q37" s="198">
        <f t="shared" si="5"/>
        <v>3.0000000000079297E-2</v>
      </c>
    </row>
    <row r="38" spans="1:17">
      <c r="A38" s="33" t="s">
        <v>80</v>
      </c>
      <c r="B38" s="197">
        <f>PPCL_NG!I38+PPCL_Spot!I38+GT_NG!I38+GT_Spot!I38+Bawana_NG!I38+Bawana_RLNG!I38+Bawana_Spot!I38</f>
        <v>283.08000000000004</v>
      </c>
      <c r="C38" s="197">
        <f>PPCL_NG!P38+PPCL_Spot!P38+GT_NG!P38+GT_Spot!P38+Bawana_NG!P38+Bawana_RLNG!P38+Bawana_Spot!P38</f>
        <v>283.0667421984125</v>
      </c>
      <c r="D38" s="198">
        <f t="shared" si="0"/>
        <v>1.3257801587542417E-2</v>
      </c>
      <c r="E38" s="197">
        <f>PPCL_NG!J38+PPCL_Spot!J38+GT_NG!J38+GT_Spot!J38+Bawana_NG!J38+Bawana_RLNG!J38+Bawana_Spot!J38</f>
        <v>54.84</v>
      </c>
      <c r="F38" s="197">
        <f>PPCL_NG!Q38+PPCL_Spot!Q38+GT_NG!Q38+GT_Spot!Q38+Bawana_NG!Q38+Bawana_RLNG!Q38+Bawana_Spot!Q38</f>
        <v>54.833699436202778</v>
      </c>
      <c r="G38" s="198">
        <f t="shared" si="1"/>
        <v>6.3005637972253226E-3</v>
      </c>
      <c r="H38" s="197">
        <f>PPCL_NG!K38+PPCL_Spot!K38+GT_NG!K38+GT_Spot!K38+Bawana_NG!K38+Bawana_RLNG!K38+Bawana_Spot!K38</f>
        <v>5.84</v>
      </c>
      <c r="I38" s="197">
        <f>PPCL_NG!R38+PPCL_Spot!R38+GT_NG!R38+GT_Spot!R38+Bawana_NG!R38+Bawana_RLNG!R38+Bawana_Spot!R38</f>
        <v>5.8397814943689887</v>
      </c>
      <c r="J38" s="198">
        <f t="shared" si="2"/>
        <v>2.185056310111122E-4</v>
      </c>
      <c r="K38" s="197">
        <f>PPCL_NG!L38+PPCL_Spot!L38+GT_NG!L38+GT_Spot!L38+Bawana_NG!L38+Bawana_RLNG!L38+Bawana_Spot!L38</f>
        <v>38.68</v>
      </c>
      <c r="L38" s="197">
        <f>PPCL_NG!S38+PPCL_Spot!S38+GT_NG!S38+GT_Spot!S38+Bawana_NG!S38+Bawana_RLNG!S38+Bawana_Spot!S38</f>
        <v>38.678109404082704</v>
      </c>
      <c r="M38" s="198">
        <f t="shared" si="3"/>
        <v>1.8905959172954567E-3</v>
      </c>
      <c r="N38" s="197">
        <f>PPCL_NG!M38+PPCL_Spot!M38+GT_NG!M38+GT_Spot!M38+Bawana_NG!M38+Bawana_RLNG!M38+Bawana_Spot!M38</f>
        <v>67.45</v>
      </c>
      <c r="O38" s="197">
        <f>PPCL_NG!T38+PPCL_Spot!T38+GT_NG!T38+GT_Spot!T38+Bawana_NG!T38+Bawana_RLNG!T38+Bawana_Spot!T38</f>
        <v>67.441667466932998</v>
      </c>
      <c r="P38" s="198">
        <f t="shared" si="4"/>
        <v>8.332533067004988E-3</v>
      </c>
      <c r="Q38" s="198">
        <f t="shared" si="5"/>
        <v>3.0000000000079297E-2</v>
      </c>
    </row>
    <row r="39" spans="1:17">
      <c r="A39" s="33" t="s">
        <v>81</v>
      </c>
      <c r="B39" s="197">
        <f>PPCL_NG!I39+PPCL_Spot!I39+GT_NG!I39+GT_Spot!I39+Bawana_NG!I39+Bawana_RLNG!I39+Bawana_Spot!I39</f>
        <v>282.44000000000005</v>
      </c>
      <c r="C39" s="197">
        <f>PPCL_NG!P39+PPCL_Spot!P39+GT_NG!P39+GT_Spot!P39+Bawana_NG!P39+Bawana_RLNG!P39+Bawana_Spot!P39</f>
        <v>282.30515906315088</v>
      </c>
      <c r="D39" s="198">
        <f t="shared" si="0"/>
        <v>0.13484093684917298</v>
      </c>
      <c r="E39" s="197">
        <f>PPCL_NG!J39+PPCL_Spot!J39+GT_NG!J39+GT_Spot!J39+Bawana_NG!J39+Bawana_RLNG!J39+Bawana_Spot!J39</f>
        <v>54.480000000000004</v>
      </c>
      <c r="F39" s="197">
        <f>PPCL_NG!Q39+PPCL_Spot!Q39+GT_NG!Q39+GT_Spot!Q39+Bawana_NG!Q39+Bawana_RLNG!Q39+Bawana_Spot!Q39</f>
        <v>54.407180624330799</v>
      </c>
      <c r="G39" s="198">
        <f t="shared" si="1"/>
        <v>7.2819375669205044E-2</v>
      </c>
      <c r="H39" s="197">
        <f>PPCL_NG!K39+PPCL_Spot!K39+GT_NG!K39+GT_Spot!K39+Bawana_NG!K39+Bawana_RLNG!K39+Bawana_Spot!K39</f>
        <v>5.84</v>
      </c>
      <c r="I39" s="197">
        <f>PPCL_NG!R39+PPCL_Spot!R39+GT_NG!R39+GT_Spot!R39+Bawana_NG!R39+Bawana_RLNG!R39+Bawana_Spot!R39</f>
        <v>5.8397814943689887</v>
      </c>
      <c r="J39" s="198">
        <f t="shared" si="2"/>
        <v>2.185056310111122E-4</v>
      </c>
      <c r="K39" s="197">
        <f>PPCL_NG!L39+PPCL_Spot!L39+GT_NG!L39+GT_Spot!L39+Bawana_NG!L39+Bawana_RLNG!L39+Bawana_Spot!L39</f>
        <v>38.68</v>
      </c>
      <c r="L39" s="197">
        <f>PPCL_NG!S39+PPCL_Spot!S39+GT_NG!S39+GT_Spot!S39+Bawana_NG!S39+Bawana_RLNG!S39+Bawana_Spot!S39</f>
        <v>38.66213754946795</v>
      </c>
      <c r="M39" s="198">
        <f t="shared" si="3"/>
        <v>1.7862450532049934E-2</v>
      </c>
      <c r="N39" s="197">
        <f>PPCL_NG!M39+PPCL_Spot!M39+GT_NG!M39+GT_Spot!M39+Bawana_NG!M39+Bawana_RLNG!M39+Bawana_Spot!M39</f>
        <v>67.45</v>
      </c>
      <c r="O39" s="197">
        <f>PPCL_NG!T39+PPCL_Spot!T39+GT_NG!T39+GT_Spot!T39+Bawana_NG!T39+Bawana_RLNG!T39+Bawana_Spot!T39</f>
        <v>67.345741268681309</v>
      </c>
      <c r="P39" s="198">
        <f t="shared" si="4"/>
        <v>0.10425873131869423</v>
      </c>
      <c r="Q39" s="198">
        <f t="shared" si="5"/>
        <v>0.3300000000001333</v>
      </c>
    </row>
    <row r="40" spans="1:17">
      <c r="A40" s="33" t="s">
        <v>82</v>
      </c>
      <c r="B40" s="197">
        <f>PPCL_NG!I40+PPCL_Spot!I40+GT_NG!I40+GT_Spot!I40+Bawana_NG!I40+Bawana_RLNG!I40+Bawana_Spot!I40</f>
        <v>282.44000000000005</v>
      </c>
      <c r="C40" s="197">
        <f>PPCL_NG!P40+PPCL_Spot!P40+GT_NG!P40+GT_Spot!P40+Bawana_NG!P40+Bawana_RLNG!P40+Bawana_Spot!P40</f>
        <v>282.30515906315088</v>
      </c>
      <c r="D40" s="198">
        <f t="shared" si="0"/>
        <v>0.13484093684917298</v>
      </c>
      <c r="E40" s="197">
        <f>PPCL_NG!J40+PPCL_Spot!J40+GT_NG!J40+GT_Spot!J40+Bawana_NG!J40+Bawana_RLNG!J40+Bawana_Spot!J40</f>
        <v>54.480000000000004</v>
      </c>
      <c r="F40" s="197">
        <f>PPCL_NG!Q40+PPCL_Spot!Q40+GT_NG!Q40+GT_Spot!Q40+Bawana_NG!Q40+Bawana_RLNG!Q40+Bawana_Spot!Q40</f>
        <v>54.407180624330799</v>
      </c>
      <c r="G40" s="198">
        <f t="shared" si="1"/>
        <v>7.2819375669205044E-2</v>
      </c>
      <c r="H40" s="197">
        <f>PPCL_NG!K40+PPCL_Spot!K40+GT_NG!K40+GT_Spot!K40+Bawana_NG!K40+Bawana_RLNG!K40+Bawana_Spot!K40</f>
        <v>5.84</v>
      </c>
      <c r="I40" s="197">
        <f>PPCL_NG!R40+PPCL_Spot!R40+GT_NG!R40+GT_Spot!R40+Bawana_NG!R40+Bawana_RLNG!R40+Bawana_Spot!R40</f>
        <v>5.8397814943689887</v>
      </c>
      <c r="J40" s="198">
        <f t="shared" si="2"/>
        <v>2.185056310111122E-4</v>
      </c>
      <c r="K40" s="197">
        <f>PPCL_NG!L40+PPCL_Spot!L40+GT_NG!L40+GT_Spot!L40+Bawana_NG!L40+Bawana_RLNG!L40+Bawana_Spot!L40</f>
        <v>38.68</v>
      </c>
      <c r="L40" s="197">
        <f>PPCL_NG!S40+PPCL_Spot!S40+GT_NG!S40+GT_Spot!S40+Bawana_NG!S40+Bawana_RLNG!S40+Bawana_Spot!S40</f>
        <v>38.66213754946795</v>
      </c>
      <c r="M40" s="198">
        <f t="shared" si="3"/>
        <v>1.7862450532049934E-2</v>
      </c>
      <c r="N40" s="197">
        <f>PPCL_NG!M40+PPCL_Spot!M40+GT_NG!M40+GT_Spot!M40+Bawana_NG!M40+Bawana_RLNG!M40+Bawana_Spot!M40</f>
        <v>67.45</v>
      </c>
      <c r="O40" s="197">
        <f>PPCL_NG!T40+PPCL_Spot!T40+GT_NG!T40+GT_Spot!T40+Bawana_NG!T40+Bawana_RLNG!T40+Bawana_Spot!T40</f>
        <v>67.345741268681309</v>
      </c>
      <c r="P40" s="198">
        <f t="shared" si="4"/>
        <v>0.10425873131869423</v>
      </c>
      <c r="Q40" s="198">
        <f t="shared" si="5"/>
        <v>0.3300000000001333</v>
      </c>
    </row>
    <row r="41" spans="1:17">
      <c r="A41" s="33" t="s">
        <v>83</v>
      </c>
      <c r="B41" s="197">
        <f>PPCL_NG!I41+PPCL_Spot!I41+GT_NG!I41+GT_Spot!I41+Bawana_NG!I41+Bawana_RLNG!I41+Bawana_Spot!I41</f>
        <v>282.44000000000005</v>
      </c>
      <c r="C41" s="197">
        <f>PPCL_NG!P41+PPCL_Spot!P41+GT_NG!P41+GT_Spot!P41+Bawana_NG!P41+Bawana_RLNG!P41+Bawana_Spot!P41</f>
        <v>282.30515906315088</v>
      </c>
      <c r="D41" s="198">
        <f t="shared" si="0"/>
        <v>0.13484093684917298</v>
      </c>
      <c r="E41" s="197">
        <f>PPCL_NG!J41+PPCL_Spot!J41+GT_NG!J41+GT_Spot!J41+Bawana_NG!J41+Bawana_RLNG!J41+Bawana_Spot!J41</f>
        <v>54.480000000000004</v>
      </c>
      <c r="F41" s="197">
        <f>PPCL_NG!Q41+PPCL_Spot!Q41+GT_NG!Q41+GT_Spot!Q41+Bawana_NG!Q41+Bawana_RLNG!Q41+Bawana_Spot!Q41</f>
        <v>54.407180624330799</v>
      </c>
      <c r="G41" s="198">
        <f t="shared" si="1"/>
        <v>7.2819375669205044E-2</v>
      </c>
      <c r="H41" s="197">
        <f>PPCL_NG!K41+PPCL_Spot!K41+GT_NG!K41+GT_Spot!K41+Bawana_NG!K41+Bawana_RLNG!K41+Bawana_Spot!K41</f>
        <v>5.84</v>
      </c>
      <c r="I41" s="197">
        <f>PPCL_NG!R41+PPCL_Spot!R41+GT_NG!R41+GT_Spot!R41+Bawana_NG!R41+Bawana_RLNG!R41+Bawana_Spot!R41</f>
        <v>5.8397814943689887</v>
      </c>
      <c r="J41" s="198">
        <f t="shared" si="2"/>
        <v>2.185056310111122E-4</v>
      </c>
      <c r="K41" s="197">
        <f>PPCL_NG!L41+PPCL_Spot!L41+GT_NG!L41+GT_Spot!L41+Bawana_NG!L41+Bawana_RLNG!L41+Bawana_Spot!L41</f>
        <v>38.68</v>
      </c>
      <c r="L41" s="197">
        <f>PPCL_NG!S41+PPCL_Spot!S41+GT_NG!S41+GT_Spot!S41+Bawana_NG!S41+Bawana_RLNG!S41+Bawana_Spot!S41</f>
        <v>38.66213754946795</v>
      </c>
      <c r="M41" s="198">
        <f t="shared" si="3"/>
        <v>1.7862450532049934E-2</v>
      </c>
      <c r="N41" s="197">
        <f>PPCL_NG!M41+PPCL_Spot!M41+GT_NG!M41+GT_Spot!M41+Bawana_NG!M41+Bawana_RLNG!M41+Bawana_Spot!M41</f>
        <v>67.45</v>
      </c>
      <c r="O41" s="197">
        <f>PPCL_NG!T41+PPCL_Spot!T41+GT_NG!T41+GT_Spot!T41+Bawana_NG!T41+Bawana_RLNG!T41+Bawana_Spot!T41</f>
        <v>67.345741268681309</v>
      </c>
      <c r="P41" s="198">
        <f t="shared" si="4"/>
        <v>0.10425873131869423</v>
      </c>
      <c r="Q41" s="198">
        <f t="shared" si="5"/>
        <v>0.3300000000001333</v>
      </c>
    </row>
    <row r="42" spans="1:17">
      <c r="A42" s="33" t="s">
        <v>84</v>
      </c>
      <c r="B42" s="197">
        <f>PPCL_NG!I42+PPCL_Spot!I42+GT_NG!I42+GT_Spot!I42+Bawana_NG!I42+Bawana_RLNG!I42+Bawana_Spot!I42</f>
        <v>282.44000000000005</v>
      </c>
      <c r="C42" s="197">
        <f>PPCL_NG!P42+PPCL_Spot!P42+GT_NG!P42+GT_Spot!P42+Bawana_NG!P42+Bawana_RLNG!P42+Bawana_Spot!P42</f>
        <v>282.30515906315088</v>
      </c>
      <c r="D42" s="198">
        <f t="shared" si="0"/>
        <v>0.13484093684917298</v>
      </c>
      <c r="E42" s="197">
        <f>PPCL_NG!J42+PPCL_Spot!J42+GT_NG!J42+GT_Spot!J42+Bawana_NG!J42+Bawana_RLNG!J42+Bawana_Spot!J42</f>
        <v>54.480000000000004</v>
      </c>
      <c r="F42" s="197">
        <f>PPCL_NG!Q42+PPCL_Spot!Q42+GT_NG!Q42+GT_Spot!Q42+Bawana_NG!Q42+Bawana_RLNG!Q42+Bawana_Spot!Q42</f>
        <v>54.407180624330799</v>
      </c>
      <c r="G42" s="198">
        <f t="shared" si="1"/>
        <v>7.2819375669205044E-2</v>
      </c>
      <c r="H42" s="197">
        <f>PPCL_NG!K42+PPCL_Spot!K42+GT_NG!K42+GT_Spot!K42+Bawana_NG!K42+Bawana_RLNG!K42+Bawana_Spot!K42</f>
        <v>5.84</v>
      </c>
      <c r="I42" s="197">
        <f>PPCL_NG!R42+PPCL_Spot!R42+GT_NG!R42+GT_Spot!R42+Bawana_NG!R42+Bawana_RLNG!R42+Bawana_Spot!R42</f>
        <v>5.8397814943689887</v>
      </c>
      <c r="J42" s="198">
        <f t="shared" si="2"/>
        <v>2.185056310111122E-4</v>
      </c>
      <c r="K42" s="197">
        <f>PPCL_NG!L42+PPCL_Spot!L42+GT_NG!L42+GT_Spot!L42+Bawana_NG!L42+Bawana_RLNG!L42+Bawana_Spot!L42</f>
        <v>38.68</v>
      </c>
      <c r="L42" s="197">
        <f>PPCL_NG!S42+PPCL_Spot!S42+GT_NG!S42+GT_Spot!S42+Bawana_NG!S42+Bawana_RLNG!S42+Bawana_Spot!S42</f>
        <v>38.66213754946795</v>
      </c>
      <c r="M42" s="198">
        <f t="shared" si="3"/>
        <v>1.7862450532049934E-2</v>
      </c>
      <c r="N42" s="197">
        <f>PPCL_NG!M42+PPCL_Spot!M42+GT_NG!M42+GT_Spot!M42+Bawana_NG!M42+Bawana_RLNG!M42+Bawana_Spot!M42</f>
        <v>67.45</v>
      </c>
      <c r="O42" s="197">
        <f>PPCL_NG!T42+PPCL_Spot!T42+GT_NG!T42+GT_Spot!T42+Bawana_NG!T42+Bawana_RLNG!T42+Bawana_Spot!T42</f>
        <v>67.345741268681309</v>
      </c>
      <c r="P42" s="198">
        <f t="shared" si="4"/>
        <v>0.10425873131869423</v>
      </c>
      <c r="Q42" s="198">
        <f t="shared" si="5"/>
        <v>0.3300000000001333</v>
      </c>
    </row>
    <row r="43" spans="1:17">
      <c r="A43" s="33" t="s">
        <v>85</v>
      </c>
      <c r="B43" s="197">
        <f>PPCL_NG!I43+PPCL_Spot!I43+GT_NG!I43+GT_Spot!I43+Bawana_NG!I43+Bawana_RLNG!I43+Bawana_Spot!I43</f>
        <v>282.44000000000005</v>
      </c>
      <c r="C43" s="197">
        <f>PPCL_NG!P43+PPCL_Spot!P43+GT_NG!P43+GT_Spot!P43+Bawana_NG!P43+Bawana_RLNG!P43+Bawana_Spot!P43</f>
        <v>282.30515906315088</v>
      </c>
      <c r="D43" s="198">
        <f t="shared" si="0"/>
        <v>0.13484093684917298</v>
      </c>
      <c r="E43" s="197">
        <f>PPCL_NG!J43+PPCL_Spot!J43+GT_NG!J43+GT_Spot!J43+Bawana_NG!J43+Bawana_RLNG!J43+Bawana_Spot!J43</f>
        <v>54.480000000000004</v>
      </c>
      <c r="F43" s="197">
        <f>PPCL_NG!Q43+PPCL_Spot!Q43+GT_NG!Q43+GT_Spot!Q43+Bawana_NG!Q43+Bawana_RLNG!Q43+Bawana_Spot!Q43</f>
        <v>54.407180624330799</v>
      </c>
      <c r="G43" s="198">
        <f t="shared" si="1"/>
        <v>7.2819375669205044E-2</v>
      </c>
      <c r="H43" s="197">
        <f>PPCL_NG!K43+PPCL_Spot!K43+GT_NG!K43+GT_Spot!K43+Bawana_NG!K43+Bawana_RLNG!K43+Bawana_Spot!K43</f>
        <v>5.84</v>
      </c>
      <c r="I43" s="197">
        <f>PPCL_NG!R43+PPCL_Spot!R43+GT_NG!R43+GT_Spot!R43+Bawana_NG!R43+Bawana_RLNG!R43+Bawana_Spot!R43</f>
        <v>5.8397814943689887</v>
      </c>
      <c r="J43" s="198">
        <f t="shared" si="2"/>
        <v>2.185056310111122E-4</v>
      </c>
      <c r="K43" s="197">
        <f>PPCL_NG!L43+PPCL_Spot!L43+GT_NG!L43+GT_Spot!L43+Bawana_NG!L43+Bawana_RLNG!L43+Bawana_Spot!L43</f>
        <v>38.68</v>
      </c>
      <c r="L43" s="197">
        <f>PPCL_NG!S43+PPCL_Spot!S43+GT_NG!S43+GT_Spot!S43+Bawana_NG!S43+Bawana_RLNG!S43+Bawana_Spot!S43</f>
        <v>38.66213754946795</v>
      </c>
      <c r="M43" s="198">
        <f t="shared" si="3"/>
        <v>1.7862450532049934E-2</v>
      </c>
      <c r="N43" s="197">
        <f>PPCL_NG!M43+PPCL_Spot!M43+GT_NG!M43+GT_Spot!M43+Bawana_NG!M43+Bawana_RLNG!M43+Bawana_Spot!M43</f>
        <v>67.45</v>
      </c>
      <c r="O43" s="197">
        <f>PPCL_NG!T43+PPCL_Spot!T43+GT_NG!T43+GT_Spot!T43+Bawana_NG!T43+Bawana_RLNG!T43+Bawana_Spot!T43</f>
        <v>67.345741268681309</v>
      </c>
      <c r="P43" s="198">
        <f t="shared" si="4"/>
        <v>0.10425873131869423</v>
      </c>
      <c r="Q43" s="198">
        <f t="shared" si="5"/>
        <v>0.3300000000001333</v>
      </c>
    </row>
    <row r="44" spans="1:17">
      <c r="A44" s="33" t="s">
        <v>86</v>
      </c>
      <c r="B44" s="197">
        <f>PPCL_NG!I44+PPCL_Spot!I44+GT_NG!I44+GT_Spot!I44+Bawana_NG!I44+Bawana_RLNG!I44+Bawana_Spot!I44</f>
        <v>282.44000000000005</v>
      </c>
      <c r="C44" s="197">
        <f>PPCL_NG!P44+PPCL_Spot!P44+GT_NG!P44+GT_Spot!P44+Bawana_NG!P44+Bawana_RLNG!P44+Bawana_Spot!P44</f>
        <v>282.30515906315088</v>
      </c>
      <c r="D44" s="198">
        <f t="shared" si="0"/>
        <v>0.13484093684917298</v>
      </c>
      <c r="E44" s="197">
        <f>PPCL_NG!J44+PPCL_Spot!J44+GT_NG!J44+GT_Spot!J44+Bawana_NG!J44+Bawana_RLNG!J44+Bawana_Spot!J44</f>
        <v>54.480000000000004</v>
      </c>
      <c r="F44" s="197">
        <f>PPCL_NG!Q44+PPCL_Spot!Q44+GT_NG!Q44+GT_Spot!Q44+Bawana_NG!Q44+Bawana_RLNG!Q44+Bawana_Spot!Q44</f>
        <v>54.407180624330799</v>
      </c>
      <c r="G44" s="198">
        <f t="shared" si="1"/>
        <v>7.2819375669205044E-2</v>
      </c>
      <c r="H44" s="197">
        <f>PPCL_NG!K44+PPCL_Spot!K44+GT_NG!K44+GT_Spot!K44+Bawana_NG!K44+Bawana_RLNG!K44+Bawana_Spot!K44</f>
        <v>5.84</v>
      </c>
      <c r="I44" s="197">
        <f>PPCL_NG!R44+PPCL_Spot!R44+GT_NG!R44+GT_Spot!R44+Bawana_NG!R44+Bawana_RLNG!R44+Bawana_Spot!R44</f>
        <v>5.8397814943689887</v>
      </c>
      <c r="J44" s="198">
        <f t="shared" si="2"/>
        <v>2.185056310111122E-4</v>
      </c>
      <c r="K44" s="197">
        <f>PPCL_NG!L44+PPCL_Spot!L44+GT_NG!L44+GT_Spot!L44+Bawana_NG!L44+Bawana_RLNG!L44+Bawana_Spot!L44</f>
        <v>38.68</v>
      </c>
      <c r="L44" s="197">
        <f>PPCL_NG!S44+PPCL_Spot!S44+GT_NG!S44+GT_Spot!S44+Bawana_NG!S44+Bawana_RLNG!S44+Bawana_Spot!S44</f>
        <v>38.66213754946795</v>
      </c>
      <c r="M44" s="198">
        <f t="shared" si="3"/>
        <v>1.7862450532049934E-2</v>
      </c>
      <c r="N44" s="197">
        <f>PPCL_NG!M44+PPCL_Spot!M44+GT_NG!M44+GT_Spot!M44+Bawana_NG!M44+Bawana_RLNG!M44+Bawana_Spot!M44</f>
        <v>67.45</v>
      </c>
      <c r="O44" s="197">
        <f>PPCL_NG!T44+PPCL_Spot!T44+GT_NG!T44+GT_Spot!T44+Bawana_NG!T44+Bawana_RLNG!T44+Bawana_Spot!T44</f>
        <v>67.345741268681309</v>
      </c>
      <c r="P44" s="198">
        <f t="shared" si="4"/>
        <v>0.10425873131869423</v>
      </c>
      <c r="Q44" s="198">
        <f t="shared" si="5"/>
        <v>0.3300000000001333</v>
      </c>
    </row>
    <row r="45" spans="1:17">
      <c r="A45" s="33" t="s">
        <v>87</v>
      </c>
      <c r="B45" s="197">
        <f>PPCL_NG!I45+PPCL_Spot!I45+GT_NG!I45+GT_Spot!I45+Bawana_NG!I45+Bawana_RLNG!I45+Bawana_Spot!I45</f>
        <v>282.44000000000005</v>
      </c>
      <c r="C45" s="197">
        <f>PPCL_NG!P45+PPCL_Spot!P45+GT_NG!P45+GT_Spot!P45+Bawana_NG!P45+Bawana_RLNG!P45+Bawana_Spot!P45</f>
        <v>282.30515906315088</v>
      </c>
      <c r="D45" s="198">
        <f t="shared" si="0"/>
        <v>0.13484093684917298</v>
      </c>
      <c r="E45" s="197">
        <f>PPCL_NG!J45+PPCL_Spot!J45+GT_NG!J45+GT_Spot!J45+Bawana_NG!J45+Bawana_RLNG!J45+Bawana_Spot!J45</f>
        <v>54.480000000000004</v>
      </c>
      <c r="F45" s="197">
        <f>PPCL_NG!Q45+PPCL_Spot!Q45+GT_NG!Q45+GT_Spot!Q45+Bawana_NG!Q45+Bawana_RLNG!Q45+Bawana_Spot!Q45</f>
        <v>54.407180624330799</v>
      </c>
      <c r="G45" s="198">
        <f t="shared" si="1"/>
        <v>7.2819375669205044E-2</v>
      </c>
      <c r="H45" s="197">
        <f>PPCL_NG!K45+PPCL_Spot!K45+GT_NG!K45+GT_Spot!K45+Bawana_NG!K45+Bawana_RLNG!K45+Bawana_Spot!K45</f>
        <v>5.84</v>
      </c>
      <c r="I45" s="197">
        <f>PPCL_NG!R45+PPCL_Spot!R45+GT_NG!R45+GT_Spot!R45+Bawana_NG!R45+Bawana_RLNG!R45+Bawana_Spot!R45</f>
        <v>5.8397814943689887</v>
      </c>
      <c r="J45" s="198">
        <f t="shared" si="2"/>
        <v>2.185056310111122E-4</v>
      </c>
      <c r="K45" s="197">
        <f>PPCL_NG!L45+PPCL_Spot!L45+GT_NG!L45+GT_Spot!L45+Bawana_NG!L45+Bawana_RLNG!L45+Bawana_Spot!L45</f>
        <v>38.68</v>
      </c>
      <c r="L45" s="197">
        <f>PPCL_NG!S45+PPCL_Spot!S45+GT_NG!S45+GT_Spot!S45+Bawana_NG!S45+Bawana_RLNG!S45+Bawana_Spot!S45</f>
        <v>38.66213754946795</v>
      </c>
      <c r="M45" s="198">
        <f t="shared" si="3"/>
        <v>1.7862450532049934E-2</v>
      </c>
      <c r="N45" s="197">
        <f>PPCL_NG!M45+PPCL_Spot!M45+GT_NG!M45+GT_Spot!M45+Bawana_NG!M45+Bawana_RLNG!M45+Bawana_Spot!M45</f>
        <v>67.45</v>
      </c>
      <c r="O45" s="197">
        <f>PPCL_NG!T45+PPCL_Spot!T45+GT_NG!T45+GT_Spot!T45+Bawana_NG!T45+Bawana_RLNG!T45+Bawana_Spot!T45</f>
        <v>67.345741268681309</v>
      </c>
      <c r="P45" s="198">
        <f t="shared" si="4"/>
        <v>0.10425873131869423</v>
      </c>
      <c r="Q45" s="198">
        <f t="shared" si="5"/>
        <v>0.3300000000001333</v>
      </c>
    </row>
    <row r="46" spans="1:17">
      <c r="A46" s="33" t="s">
        <v>88</v>
      </c>
      <c r="B46" s="197">
        <f>PPCL_NG!I46+PPCL_Spot!I46+GT_NG!I46+GT_Spot!I46+Bawana_NG!I46+Bawana_RLNG!I46+Bawana_Spot!I46</f>
        <v>282.44000000000005</v>
      </c>
      <c r="C46" s="197">
        <f>PPCL_NG!P46+PPCL_Spot!P46+GT_NG!P46+GT_Spot!P46+Bawana_NG!P46+Bawana_RLNG!P46+Bawana_Spot!P46</f>
        <v>282.30515906315088</v>
      </c>
      <c r="D46" s="198">
        <f t="shared" si="0"/>
        <v>0.13484093684917298</v>
      </c>
      <c r="E46" s="197">
        <f>PPCL_NG!J46+PPCL_Spot!J46+GT_NG!J46+GT_Spot!J46+Bawana_NG!J46+Bawana_RLNG!J46+Bawana_Spot!J46</f>
        <v>54.480000000000004</v>
      </c>
      <c r="F46" s="197">
        <f>PPCL_NG!Q46+PPCL_Spot!Q46+GT_NG!Q46+GT_Spot!Q46+Bawana_NG!Q46+Bawana_RLNG!Q46+Bawana_Spot!Q46</f>
        <v>54.407180624330799</v>
      </c>
      <c r="G46" s="198">
        <f t="shared" si="1"/>
        <v>7.2819375669205044E-2</v>
      </c>
      <c r="H46" s="197">
        <f>PPCL_NG!K46+PPCL_Spot!K46+GT_NG!K46+GT_Spot!K46+Bawana_NG!K46+Bawana_RLNG!K46+Bawana_Spot!K46</f>
        <v>5.84</v>
      </c>
      <c r="I46" s="197">
        <f>PPCL_NG!R46+PPCL_Spot!R46+GT_NG!R46+GT_Spot!R46+Bawana_NG!R46+Bawana_RLNG!R46+Bawana_Spot!R46</f>
        <v>5.8397814943689887</v>
      </c>
      <c r="J46" s="198">
        <f t="shared" si="2"/>
        <v>2.185056310111122E-4</v>
      </c>
      <c r="K46" s="197">
        <f>PPCL_NG!L46+PPCL_Spot!L46+GT_NG!L46+GT_Spot!L46+Bawana_NG!L46+Bawana_RLNG!L46+Bawana_Spot!L46</f>
        <v>38.68</v>
      </c>
      <c r="L46" s="197">
        <f>PPCL_NG!S46+PPCL_Spot!S46+GT_NG!S46+GT_Spot!S46+Bawana_NG!S46+Bawana_RLNG!S46+Bawana_Spot!S46</f>
        <v>38.66213754946795</v>
      </c>
      <c r="M46" s="198">
        <f t="shared" si="3"/>
        <v>1.7862450532049934E-2</v>
      </c>
      <c r="N46" s="197">
        <f>PPCL_NG!M46+PPCL_Spot!M46+GT_NG!M46+GT_Spot!M46+Bawana_NG!M46+Bawana_RLNG!M46+Bawana_Spot!M46</f>
        <v>67.45</v>
      </c>
      <c r="O46" s="197">
        <f>PPCL_NG!T46+PPCL_Spot!T46+GT_NG!T46+GT_Spot!T46+Bawana_NG!T46+Bawana_RLNG!T46+Bawana_Spot!T46</f>
        <v>67.345741268681309</v>
      </c>
      <c r="P46" s="198">
        <f t="shared" si="4"/>
        <v>0.10425873131869423</v>
      </c>
      <c r="Q46" s="198">
        <f t="shared" si="5"/>
        <v>0.3300000000001333</v>
      </c>
    </row>
    <row r="47" spans="1:17">
      <c r="A47" s="33" t="s">
        <v>89</v>
      </c>
      <c r="B47" s="197">
        <f>PPCL_NG!I47+PPCL_Spot!I47+GT_NG!I47+GT_Spot!I47+Bawana_NG!I47+Bawana_RLNG!I47+Bawana_Spot!I47</f>
        <v>282.44000000000005</v>
      </c>
      <c r="C47" s="197">
        <f>PPCL_NG!P47+PPCL_Spot!P47+GT_NG!P47+GT_Spot!P47+Bawana_NG!P47+Bawana_RLNG!P47+Bawana_Spot!P47</f>
        <v>282.30515906315088</v>
      </c>
      <c r="D47" s="198">
        <f t="shared" si="0"/>
        <v>0.13484093684917298</v>
      </c>
      <c r="E47" s="197">
        <f>PPCL_NG!J47+PPCL_Spot!J47+GT_NG!J47+GT_Spot!J47+Bawana_NG!J47+Bawana_RLNG!J47+Bawana_Spot!J47</f>
        <v>54.480000000000004</v>
      </c>
      <c r="F47" s="197">
        <f>PPCL_NG!Q47+PPCL_Spot!Q47+GT_NG!Q47+GT_Spot!Q47+Bawana_NG!Q47+Bawana_RLNG!Q47+Bawana_Spot!Q47</f>
        <v>54.407180624330799</v>
      </c>
      <c r="G47" s="198">
        <f t="shared" si="1"/>
        <v>7.2819375669205044E-2</v>
      </c>
      <c r="H47" s="197">
        <f>PPCL_NG!K47+PPCL_Spot!K47+GT_NG!K47+GT_Spot!K47+Bawana_NG!K47+Bawana_RLNG!K47+Bawana_Spot!K47</f>
        <v>5.84</v>
      </c>
      <c r="I47" s="197">
        <f>PPCL_NG!R47+PPCL_Spot!R47+GT_NG!R47+GT_Spot!R47+Bawana_NG!R47+Bawana_RLNG!R47+Bawana_Spot!R47</f>
        <v>5.8397814943689887</v>
      </c>
      <c r="J47" s="198">
        <f t="shared" si="2"/>
        <v>2.185056310111122E-4</v>
      </c>
      <c r="K47" s="197">
        <f>PPCL_NG!L47+PPCL_Spot!L47+GT_NG!L47+GT_Spot!L47+Bawana_NG!L47+Bawana_RLNG!L47+Bawana_Spot!L47</f>
        <v>38.68</v>
      </c>
      <c r="L47" s="197">
        <f>PPCL_NG!S47+PPCL_Spot!S47+GT_NG!S47+GT_Spot!S47+Bawana_NG!S47+Bawana_RLNG!S47+Bawana_Spot!S47</f>
        <v>38.66213754946795</v>
      </c>
      <c r="M47" s="198">
        <f t="shared" si="3"/>
        <v>1.7862450532049934E-2</v>
      </c>
      <c r="N47" s="197">
        <f>PPCL_NG!M47+PPCL_Spot!M47+GT_NG!M47+GT_Spot!M47+Bawana_NG!M47+Bawana_RLNG!M47+Bawana_Spot!M47</f>
        <v>67.45</v>
      </c>
      <c r="O47" s="197">
        <f>PPCL_NG!T47+PPCL_Spot!T47+GT_NG!T47+GT_Spot!T47+Bawana_NG!T47+Bawana_RLNG!T47+Bawana_Spot!T47</f>
        <v>67.345741268681309</v>
      </c>
      <c r="P47" s="198">
        <f t="shared" si="4"/>
        <v>0.10425873131869423</v>
      </c>
      <c r="Q47" s="198">
        <f t="shared" si="5"/>
        <v>0.3300000000001333</v>
      </c>
    </row>
    <row r="48" spans="1:17">
      <c r="A48" s="33" t="s">
        <v>90</v>
      </c>
      <c r="B48" s="197">
        <f>PPCL_NG!I48+PPCL_Spot!I48+GT_NG!I48+GT_Spot!I48+Bawana_NG!I48+Bawana_RLNG!I48+Bawana_Spot!I48</f>
        <v>282.44000000000005</v>
      </c>
      <c r="C48" s="197">
        <f>PPCL_NG!P48+PPCL_Spot!P48+GT_NG!P48+GT_Spot!P48+Bawana_NG!P48+Bawana_RLNG!P48+Bawana_Spot!P48</f>
        <v>282.30515906315088</v>
      </c>
      <c r="D48" s="198">
        <f t="shared" si="0"/>
        <v>0.13484093684917298</v>
      </c>
      <c r="E48" s="197">
        <f>PPCL_NG!J48+PPCL_Spot!J48+GT_NG!J48+GT_Spot!J48+Bawana_NG!J48+Bawana_RLNG!J48+Bawana_Spot!J48</f>
        <v>54.480000000000004</v>
      </c>
      <c r="F48" s="197">
        <f>PPCL_NG!Q48+PPCL_Spot!Q48+GT_NG!Q48+GT_Spot!Q48+Bawana_NG!Q48+Bawana_RLNG!Q48+Bawana_Spot!Q48</f>
        <v>54.407180624330799</v>
      </c>
      <c r="G48" s="198">
        <f t="shared" si="1"/>
        <v>7.2819375669205044E-2</v>
      </c>
      <c r="H48" s="197">
        <f>PPCL_NG!K48+PPCL_Spot!K48+GT_NG!K48+GT_Spot!K48+Bawana_NG!K48+Bawana_RLNG!K48+Bawana_Spot!K48</f>
        <v>5.84</v>
      </c>
      <c r="I48" s="197">
        <f>PPCL_NG!R48+PPCL_Spot!R48+GT_NG!R48+GT_Spot!R48+Bawana_NG!R48+Bawana_RLNG!R48+Bawana_Spot!R48</f>
        <v>5.8397814943689887</v>
      </c>
      <c r="J48" s="198">
        <f t="shared" si="2"/>
        <v>2.185056310111122E-4</v>
      </c>
      <c r="K48" s="197">
        <f>PPCL_NG!L48+PPCL_Spot!L48+GT_NG!L48+GT_Spot!L48+Bawana_NG!L48+Bawana_RLNG!L48+Bawana_Spot!L48</f>
        <v>38.68</v>
      </c>
      <c r="L48" s="197">
        <f>PPCL_NG!S48+PPCL_Spot!S48+GT_NG!S48+GT_Spot!S48+Bawana_NG!S48+Bawana_RLNG!S48+Bawana_Spot!S48</f>
        <v>38.66213754946795</v>
      </c>
      <c r="M48" s="198">
        <f t="shared" si="3"/>
        <v>1.7862450532049934E-2</v>
      </c>
      <c r="N48" s="197">
        <f>PPCL_NG!M48+PPCL_Spot!M48+GT_NG!M48+GT_Spot!M48+Bawana_NG!M48+Bawana_RLNG!M48+Bawana_Spot!M48</f>
        <v>67.45</v>
      </c>
      <c r="O48" s="197">
        <f>PPCL_NG!T48+PPCL_Spot!T48+GT_NG!T48+GT_Spot!T48+Bawana_NG!T48+Bawana_RLNG!T48+Bawana_Spot!T48</f>
        <v>67.345741268681309</v>
      </c>
      <c r="P48" s="198">
        <f t="shared" si="4"/>
        <v>0.10425873131869423</v>
      </c>
      <c r="Q48" s="198">
        <f t="shared" si="5"/>
        <v>0.3300000000001333</v>
      </c>
    </row>
    <row r="49" spans="1:17">
      <c r="A49" s="33" t="s">
        <v>91</v>
      </c>
      <c r="B49" s="197">
        <f>PPCL_NG!I49+PPCL_Spot!I49+GT_NG!I49+GT_Spot!I49+Bawana_NG!I49+Bawana_RLNG!I49+Bawana_Spot!I49</f>
        <v>282.44000000000005</v>
      </c>
      <c r="C49" s="197">
        <f>PPCL_NG!P49+PPCL_Spot!P49+GT_NG!P49+GT_Spot!P49+Bawana_NG!P49+Bawana_RLNG!P49+Bawana_Spot!P49</f>
        <v>282.30515906315088</v>
      </c>
      <c r="D49" s="198">
        <f t="shared" si="0"/>
        <v>0.13484093684917298</v>
      </c>
      <c r="E49" s="197">
        <f>PPCL_NG!J49+PPCL_Spot!J49+GT_NG!J49+GT_Spot!J49+Bawana_NG!J49+Bawana_RLNG!J49+Bawana_Spot!J49</f>
        <v>54.480000000000004</v>
      </c>
      <c r="F49" s="197">
        <f>PPCL_NG!Q49+PPCL_Spot!Q49+GT_NG!Q49+GT_Spot!Q49+Bawana_NG!Q49+Bawana_RLNG!Q49+Bawana_Spot!Q49</f>
        <v>54.407180624330799</v>
      </c>
      <c r="G49" s="198">
        <f t="shared" si="1"/>
        <v>7.2819375669205044E-2</v>
      </c>
      <c r="H49" s="197">
        <f>PPCL_NG!K49+PPCL_Spot!K49+GT_NG!K49+GT_Spot!K49+Bawana_NG!K49+Bawana_RLNG!K49+Bawana_Spot!K49</f>
        <v>5.84</v>
      </c>
      <c r="I49" s="197">
        <f>PPCL_NG!R49+PPCL_Spot!R49+GT_NG!R49+GT_Spot!R49+Bawana_NG!R49+Bawana_RLNG!R49+Bawana_Spot!R49</f>
        <v>5.8397814943689887</v>
      </c>
      <c r="J49" s="198">
        <f t="shared" si="2"/>
        <v>2.185056310111122E-4</v>
      </c>
      <c r="K49" s="197">
        <f>PPCL_NG!L49+PPCL_Spot!L49+GT_NG!L49+GT_Spot!L49+Bawana_NG!L49+Bawana_RLNG!L49+Bawana_Spot!L49</f>
        <v>38.68</v>
      </c>
      <c r="L49" s="197">
        <f>PPCL_NG!S49+PPCL_Spot!S49+GT_NG!S49+GT_Spot!S49+Bawana_NG!S49+Bawana_RLNG!S49+Bawana_Spot!S49</f>
        <v>38.66213754946795</v>
      </c>
      <c r="M49" s="198">
        <f t="shared" si="3"/>
        <v>1.7862450532049934E-2</v>
      </c>
      <c r="N49" s="197">
        <f>PPCL_NG!M49+PPCL_Spot!M49+GT_NG!M49+GT_Spot!M49+Bawana_NG!M49+Bawana_RLNG!M49+Bawana_Spot!M49</f>
        <v>67.45</v>
      </c>
      <c r="O49" s="197">
        <f>PPCL_NG!T49+PPCL_Spot!T49+GT_NG!T49+GT_Spot!T49+Bawana_NG!T49+Bawana_RLNG!T49+Bawana_Spot!T49</f>
        <v>67.345741268681309</v>
      </c>
      <c r="P49" s="198">
        <f t="shared" si="4"/>
        <v>0.10425873131869423</v>
      </c>
      <c r="Q49" s="198">
        <f t="shared" si="5"/>
        <v>0.3300000000001333</v>
      </c>
    </row>
    <row r="50" spans="1:17">
      <c r="A50" s="33" t="s">
        <v>92</v>
      </c>
      <c r="B50" s="197">
        <f>PPCL_NG!I50+PPCL_Spot!I50+GT_NG!I50+GT_Spot!I50+Bawana_NG!I50+Bawana_RLNG!I50+Bawana_Spot!I50</f>
        <v>282.44000000000005</v>
      </c>
      <c r="C50" s="197">
        <f>PPCL_NG!P50+PPCL_Spot!P50+GT_NG!P50+GT_Spot!P50+Bawana_NG!P50+Bawana_RLNG!P50+Bawana_Spot!P50</f>
        <v>282.30515906315088</v>
      </c>
      <c r="D50" s="198">
        <f t="shared" si="0"/>
        <v>0.13484093684917298</v>
      </c>
      <c r="E50" s="197">
        <f>PPCL_NG!J50+PPCL_Spot!J50+GT_NG!J50+GT_Spot!J50+Bawana_NG!J50+Bawana_RLNG!J50+Bawana_Spot!J50</f>
        <v>54.480000000000004</v>
      </c>
      <c r="F50" s="197">
        <f>PPCL_NG!Q50+PPCL_Spot!Q50+GT_NG!Q50+GT_Spot!Q50+Bawana_NG!Q50+Bawana_RLNG!Q50+Bawana_Spot!Q50</f>
        <v>54.407180624330799</v>
      </c>
      <c r="G50" s="198">
        <f t="shared" si="1"/>
        <v>7.2819375669205044E-2</v>
      </c>
      <c r="H50" s="197">
        <f>PPCL_NG!K50+PPCL_Spot!K50+GT_NG!K50+GT_Spot!K50+Bawana_NG!K50+Bawana_RLNG!K50+Bawana_Spot!K50</f>
        <v>5.84</v>
      </c>
      <c r="I50" s="197">
        <f>PPCL_NG!R50+PPCL_Spot!R50+GT_NG!R50+GT_Spot!R50+Bawana_NG!R50+Bawana_RLNG!R50+Bawana_Spot!R50</f>
        <v>5.8397814943689887</v>
      </c>
      <c r="J50" s="198">
        <f t="shared" si="2"/>
        <v>2.185056310111122E-4</v>
      </c>
      <c r="K50" s="197">
        <f>PPCL_NG!L50+PPCL_Spot!L50+GT_NG!L50+GT_Spot!L50+Bawana_NG!L50+Bawana_RLNG!L50+Bawana_Spot!L50</f>
        <v>38.68</v>
      </c>
      <c r="L50" s="197">
        <f>PPCL_NG!S50+PPCL_Spot!S50+GT_NG!S50+GT_Spot!S50+Bawana_NG!S50+Bawana_RLNG!S50+Bawana_Spot!S50</f>
        <v>38.66213754946795</v>
      </c>
      <c r="M50" s="198">
        <f t="shared" si="3"/>
        <v>1.7862450532049934E-2</v>
      </c>
      <c r="N50" s="197">
        <f>PPCL_NG!M50+PPCL_Spot!M50+GT_NG!M50+GT_Spot!M50+Bawana_NG!M50+Bawana_RLNG!M50+Bawana_Spot!M50</f>
        <v>67.45</v>
      </c>
      <c r="O50" s="197">
        <f>PPCL_NG!T50+PPCL_Spot!T50+GT_NG!T50+GT_Spot!T50+Bawana_NG!T50+Bawana_RLNG!T50+Bawana_Spot!T50</f>
        <v>67.345741268681309</v>
      </c>
      <c r="P50" s="198">
        <f t="shared" si="4"/>
        <v>0.10425873131869423</v>
      </c>
      <c r="Q50" s="198">
        <f t="shared" si="5"/>
        <v>0.3300000000001333</v>
      </c>
    </row>
    <row r="51" spans="1:17">
      <c r="A51" s="33" t="s">
        <v>93</v>
      </c>
      <c r="B51" s="197">
        <f>PPCL_NG!I51+PPCL_Spot!I51+GT_NG!I51+GT_Spot!I51+Bawana_NG!I51+Bawana_RLNG!I51+Bawana_Spot!I51</f>
        <v>282.44000000000005</v>
      </c>
      <c r="C51" s="197">
        <f>PPCL_NG!P51+PPCL_Spot!P51+GT_NG!P51+GT_Spot!P51+Bawana_NG!P51+Bawana_RLNG!P51+Bawana_Spot!P51</f>
        <v>282.30515906315088</v>
      </c>
      <c r="D51" s="198">
        <f t="shared" si="0"/>
        <v>0.13484093684917298</v>
      </c>
      <c r="E51" s="197">
        <f>PPCL_NG!J51+PPCL_Spot!J51+GT_NG!J51+GT_Spot!J51+Bawana_NG!J51+Bawana_RLNG!J51+Bawana_Spot!J51</f>
        <v>54.480000000000004</v>
      </c>
      <c r="F51" s="197">
        <f>PPCL_NG!Q51+PPCL_Spot!Q51+GT_NG!Q51+GT_Spot!Q51+Bawana_NG!Q51+Bawana_RLNG!Q51+Bawana_Spot!Q51</f>
        <v>54.407180624330799</v>
      </c>
      <c r="G51" s="198">
        <f t="shared" si="1"/>
        <v>7.2819375669205044E-2</v>
      </c>
      <c r="H51" s="197">
        <f>PPCL_NG!K51+PPCL_Spot!K51+GT_NG!K51+GT_Spot!K51+Bawana_NG!K51+Bawana_RLNG!K51+Bawana_Spot!K51</f>
        <v>5.84</v>
      </c>
      <c r="I51" s="197">
        <f>PPCL_NG!R51+PPCL_Spot!R51+GT_NG!R51+GT_Spot!R51+Bawana_NG!R51+Bawana_RLNG!R51+Bawana_Spot!R51</f>
        <v>5.8397814943689887</v>
      </c>
      <c r="J51" s="198">
        <f t="shared" si="2"/>
        <v>2.185056310111122E-4</v>
      </c>
      <c r="K51" s="197">
        <f>PPCL_NG!L51+PPCL_Spot!L51+GT_NG!L51+GT_Spot!L51+Bawana_NG!L51+Bawana_RLNG!L51+Bawana_Spot!L51</f>
        <v>38.68</v>
      </c>
      <c r="L51" s="197">
        <f>PPCL_NG!S51+PPCL_Spot!S51+GT_NG!S51+GT_Spot!S51+Bawana_NG!S51+Bawana_RLNG!S51+Bawana_Spot!S51</f>
        <v>38.66213754946795</v>
      </c>
      <c r="M51" s="198">
        <f t="shared" si="3"/>
        <v>1.7862450532049934E-2</v>
      </c>
      <c r="N51" s="197">
        <f>PPCL_NG!M51+PPCL_Spot!M51+GT_NG!M51+GT_Spot!M51+Bawana_NG!M51+Bawana_RLNG!M51+Bawana_Spot!M51</f>
        <v>67.45</v>
      </c>
      <c r="O51" s="197">
        <f>PPCL_NG!T51+PPCL_Spot!T51+GT_NG!T51+GT_Spot!T51+Bawana_NG!T51+Bawana_RLNG!T51+Bawana_Spot!T51</f>
        <v>67.345741268681309</v>
      </c>
      <c r="P51" s="198">
        <f t="shared" si="4"/>
        <v>0.10425873131869423</v>
      </c>
      <c r="Q51" s="198">
        <f t="shared" si="5"/>
        <v>0.3300000000001333</v>
      </c>
    </row>
    <row r="52" spans="1:17">
      <c r="A52" s="33" t="s">
        <v>94</v>
      </c>
      <c r="B52" s="197">
        <f>PPCL_NG!I52+PPCL_Spot!I52+GT_NG!I52+GT_Spot!I52+Bawana_NG!I52+Bawana_RLNG!I52+Bawana_Spot!I52</f>
        <v>281.79000000000002</v>
      </c>
      <c r="C52" s="197">
        <f>PPCL_NG!P52+PPCL_Spot!P52+GT_NG!P52+GT_Spot!P52+Bawana_NG!P52+Bawana_RLNG!P52+Bawana_Spot!P52</f>
        <v>281.65771158201989</v>
      </c>
      <c r="D52" s="198">
        <f t="shared" si="0"/>
        <v>0.13228841798013491</v>
      </c>
      <c r="E52" s="197">
        <f>PPCL_NG!J52+PPCL_Spot!J52+GT_NG!J52+GT_Spot!J52+Bawana_NG!J52+Bawana_RLNG!J52+Bawana_Spot!J52</f>
        <v>54.13</v>
      </c>
      <c r="F52" s="197">
        <f>PPCL_NG!Q52+PPCL_Spot!Q52+GT_NG!Q52+GT_Spot!Q52+Bawana_NG!Q52+Bawana_RLNG!Q52+Bawana_Spot!Q52</f>
        <v>54.058518193133423</v>
      </c>
      <c r="G52" s="198">
        <f t="shared" si="1"/>
        <v>7.1481806866579234E-2</v>
      </c>
      <c r="H52" s="197">
        <f>PPCL_NG!K52+PPCL_Spot!K52+GT_NG!K52+GT_Spot!K52+Bawana_NG!K52+Bawana_RLNG!K52+Bawana_Spot!K52</f>
        <v>5.84</v>
      </c>
      <c r="I52" s="197">
        <f>PPCL_NG!R52+PPCL_Spot!R52+GT_NG!R52+GT_Spot!R52+Bawana_NG!R52+Bawana_RLNG!R52+Bawana_Spot!R52</f>
        <v>5.8397814943689887</v>
      </c>
      <c r="J52" s="198">
        <f t="shared" si="2"/>
        <v>2.185056310111122E-4</v>
      </c>
      <c r="K52" s="197">
        <f>PPCL_NG!L52+PPCL_Spot!L52+GT_NG!L52+GT_Spot!L52+Bawana_NG!L52+Bawana_RLNG!L52+Bawana_Spot!L52</f>
        <v>38.68</v>
      </c>
      <c r="L52" s="197">
        <f>PPCL_NG!S52+PPCL_Spot!S52+GT_NG!S52+GT_Spot!S52+Bawana_NG!S52+Bawana_RLNG!S52+Bawana_Spot!S52</f>
        <v>38.661582294813044</v>
      </c>
      <c r="M52" s="198">
        <f t="shared" si="3"/>
        <v>1.8417705186955402E-2</v>
      </c>
      <c r="N52" s="197">
        <f>PPCL_NG!M52+PPCL_Spot!M52+GT_NG!M52+GT_Spot!M52+Bawana_NG!M52+Bawana_RLNG!M52+Bawana_Spot!M52</f>
        <v>67.45</v>
      </c>
      <c r="O52" s="197">
        <f>PPCL_NG!T52+PPCL_Spot!T52+GT_NG!T52+GT_Spot!T52+Bawana_NG!T52+Bawana_RLNG!T52+Bawana_Spot!T52</f>
        <v>67.342406435664643</v>
      </c>
      <c r="P52" s="198">
        <f t="shared" si="4"/>
        <v>0.10759356433536027</v>
      </c>
      <c r="Q52" s="198">
        <f t="shared" si="5"/>
        <v>0.33000000000004093</v>
      </c>
    </row>
    <row r="53" spans="1:17">
      <c r="A53" s="33" t="s">
        <v>95</v>
      </c>
      <c r="B53" s="197">
        <f>PPCL_NG!I53+PPCL_Spot!I53+GT_NG!I53+GT_Spot!I53+Bawana_NG!I53+Bawana_RLNG!I53+Bawana_Spot!I53</f>
        <v>281.79000000000002</v>
      </c>
      <c r="C53" s="197">
        <f>PPCL_NG!P53+PPCL_Spot!P53+GT_NG!P53+GT_Spot!P53+Bawana_NG!P53+Bawana_RLNG!P53+Bawana_Spot!P53</f>
        <v>281.65771158201989</v>
      </c>
      <c r="D53" s="198">
        <f t="shared" si="0"/>
        <v>0.13228841798013491</v>
      </c>
      <c r="E53" s="197">
        <f>PPCL_NG!J53+PPCL_Spot!J53+GT_NG!J53+GT_Spot!J53+Bawana_NG!J53+Bawana_RLNG!J53+Bawana_Spot!J53</f>
        <v>54.13</v>
      </c>
      <c r="F53" s="197">
        <f>PPCL_NG!Q53+PPCL_Spot!Q53+GT_NG!Q53+GT_Spot!Q53+Bawana_NG!Q53+Bawana_RLNG!Q53+Bawana_Spot!Q53</f>
        <v>54.058518193133423</v>
      </c>
      <c r="G53" s="198">
        <f t="shared" si="1"/>
        <v>7.1481806866579234E-2</v>
      </c>
      <c r="H53" s="197">
        <f>PPCL_NG!K53+PPCL_Spot!K53+GT_NG!K53+GT_Spot!K53+Bawana_NG!K53+Bawana_RLNG!K53+Bawana_Spot!K53</f>
        <v>5.84</v>
      </c>
      <c r="I53" s="197">
        <f>PPCL_NG!R53+PPCL_Spot!R53+GT_NG!R53+GT_Spot!R53+Bawana_NG!R53+Bawana_RLNG!R53+Bawana_Spot!R53</f>
        <v>5.8397814943689887</v>
      </c>
      <c r="J53" s="198">
        <f t="shared" si="2"/>
        <v>2.185056310111122E-4</v>
      </c>
      <c r="K53" s="197">
        <f>PPCL_NG!L53+PPCL_Spot!L53+GT_NG!L53+GT_Spot!L53+Bawana_NG!L53+Bawana_RLNG!L53+Bawana_Spot!L53</f>
        <v>38.68</v>
      </c>
      <c r="L53" s="197">
        <f>PPCL_NG!S53+PPCL_Spot!S53+GT_NG!S53+GT_Spot!S53+Bawana_NG!S53+Bawana_RLNG!S53+Bawana_Spot!S53</f>
        <v>38.661582294813044</v>
      </c>
      <c r="M53" s="198">
        <f t="shared" si="3"/>
        <v>1.8417705186955402E-2</v>
      </c>
      <c r="N53" s="197">
        <f>PPCL_NG!M53+PPCL_Spot!M53+GT_NG!M53+GT_Spot!M53+Bawana_NG!M53+Bawana_RLNG!M53+Bawana_Spot!M53</f>
        <v>67.45</v>
      </c>
      <c r="O53" s="197">
        <f>PPCL_NG!T53+PPCL_Spot!T53+GT_NG!T53+GT_Spot!T53+Bawana_NG!T53+Bawana_RLNG!T53+Bawana_Spot!T53</f>
        <v>67.342406435664643</v>
      </c>
      <c r="P53" s="198">
        <f t="shared" si="4"/>
        <v>0.10759356433536027</v>
      </c>
      <c r="Q53" s="198">
        <f t="shared" si="5"/>
        <v>0.33000000000004093</v>
      </c>
    </row>
    <row r="54" spans="1:17">
      <c r="A54" s="33" t="s">
        <v>96</v>
      </c>
      <c r="B54" s="197">
        <f>PPCL_NG!I54+PPCL_Spot!I54+GT_NG!I54+GT_Spot!I54+Bawana_NG!I54+Bawana_RLNG!I54+Bawana_Spot!I54</f>
        <v>281.79000000000002</v>
      </c>
      <c r="C54" s="197">
        <f>PPCL_NG!P54+PPCL_Spot!P54+GT_NG!P54+GT_Spot!P54+Bawana_NG!P54+Bawana_RLNG!P54+Bawana_Spot!P54</f>
        <v>281.65771158201989</v>
      </c>
      <c r="D54" s="198">
        <f t="shared" si="0"/>
        <v>0.13228841798013491</v>
      </c>
      <c r="E54" s="197">
        <f>PPCL_NG!J54+PPCL_Spot!J54+GT_NG!J54+GT_Spot!J54+Bawana_NG!J54+Bawana_RLNG!J54+Bawana_Spot!J54</f>
        <v>54.13</v>
      </c>
      <c r="F54" s="197">
        <f>PPCL_NG!Q54+PPCL_Spot!Q54+GT_NG!Q54+GT_Spot!Q54+Bawana_NG!Q54+Bawana_RLNG!Q54+Bawana_Spot!Q54</f>
        <v>54.058518193133423</v>
      </c>
      <c r="G54" s="198">
        <f t="shared" si="1"/>
        <v>7.1481806866579234E-2</v>
      </c>
      <c r="H54" s="197">
        <f>PPCL_NG!K54+PPCL_Spot!K54+GT_NG!K54+GT_Spot!K54+Bawana_NG!K54+Bawana_RLNG!K54+Bawana_Spot!K54</f>
        <v>5.84</v>
      </c>
      <c r="I54" s="197">
        <f>PPCL_NG!R54+PPCL_Spot!R54+GT_NG!R54+GT_Spot!R54+Bawana_NG!R54+Bawana_RLNG!R54+Bawana_Spot!R54</f>
        <v>5.8397814943689887</v>
      </c>
      <c r="J54" s="198">
        <f t="shared" si="2"/>
        <v>2.185056310111122E-4</v>
      </c>
      <c r="K54" s="197">
        <f>PPCL_NG!L54+PPCL_Spot!L54+GT_NG!L54+GT_Spot!L54+Bawana_NG!L54+Bawana_RLNG!L54+Bawana_Spot!L54</f>
        <v>38.68</v>
      </c>
      <c r="L54" s="197">
        <f>PPCL_NG!S54+PPCL_Spot!S54+GT_NG!S54+GT_Spot!S54+Bawana_NG!S54+Bawana_RLNG!S54+Bawana_Spot!S54</f>
        <v>38.661582294813044</v>
      </c>
      <c r="M54" s="198">
        <f t="shared" si="3"/>
        <v>1.8417705186955402E-2</v>
      </c>
      <c r="N54" s="197">
        <f>PPCL_NG!M54+PPCL_Spot!M54+GT_NG!M54+GT_Spot!M54+Bawana_NG!M54+Bawana_RLNG!M54+Bawana_Spot!M54</f>
        <v>67.45</v>
      </c>
      <c r="O54" s="197">
        <f>PPCL_NG!T54+PPCL_Spot!T54+GT_NG!T54+GT_Spot!T54+Bawana_NG!T54+Bawana_RLNG!T54+Bawana_Spot!T54</f>
        <v>67.342406435664643</v>
      </c>
      <c r="P54" s="198">
        <f t="shared" si="4"/>
        <v>0.10759356433536027</v>
      </c>
      <c r="Q54" s="198">
        <f t="shared" si="5"/>
        <v>0.33000000000004093</v>
      </c>
    </row>
    <row r="55" spans="1:17">
      <c r="A55" s="33" t="s">
        <v>97</v>
      </c>
      <c r="B55" s="197">
        <f>PPCL_NG!I55+PPCL_Spot!I55+GT_NG!I55+GT_Spot!I55+Bawana_NG!I55+Bawana_RLNG!I55+Bawana_Spot!I55</f>
        <v>281.79000000000002</v>
      </c>
      <c r="C55" s="197">
        <f>PPCL_NG!P55+PPCL_Spot!P55+GT_NG!P55+GT_Spot!P55+Bawana_NG!P55+Bawana_RLNG!P55+Bawana_Spot!P55</f>
        <v>281.65771158201989</v>
      </c>
      <c r="D55" s="198">
        <f t="shared" si="0"/>
        <v>0.13228841798013491</v>
      </c>
      <c r="E55" s="197">
        <f>PPCL_NG!J55+PPCL_Spot!J55+GT_NG!J55+GT_Spot!J55+Bawana_NG!J55+Bawana_RLNG!J55+Bawana_Spot!J55</f>
        <v>54.13</v>
      </c>
      <c r="F55" s="197">
        <f>PPCL_NG!Q55+PPCL_Spot!Q55+GT_NG!Q55+GT_Spot!Q55+Bawana_NG!Q55+Bawana_RLNG!Q55+Bawana_Spot!Q55</f>
        <v>54.058518193133423</v>
      </c>
      <c r="G55" s="198">
        <f t="shared" si="1"/>
        <v>7.1481806866579234E-2</v>
      </c>
      <c r="H55" s="197">
        <f>PPCL_NG!K55+PPCL_Spot!K55+GT_NG!K55+GT_Spot!K55+Bawana_NG!K55+Bawana_RLNG!K55+Bawana_Spot!K55</f>
        <v>5.84</v>
      </c>
      <c r="I55" s="197">
        <f>PPCL_NG!R55+PPCL_Spot!R55+GT_NG!R55+GT_Spot!R55+Bawana_NG!R55+Bawana_RLNG!R55+Bawana_Spot!R55</f>
        <v>5.8397814943689887</v>
      </c>
      <c r="J55" s="198">
        <f t="shared" si="2"/>
        <v>2.185056310111122E-4</v>
      </c>
      <c r="K55" s="197">
        <f>PPCL_NG!L55+PPCL_Spot!L55+GT_NG!L55+GT_Spot!L55+Bawana_NG!L55+Bawana_RLNG!L55+Bawana_Spot!L55</f>
        <v>38.68</v>
      </c>
      <c r="L55" s="197">
        <f>PPCL_NG!S55+PPCL_Spot!S55+GT_NG!S55+GT_Spot!S55+Bawana_NG!S55+Bawana_RLNG!S55+Bawana_Spot!S55</f>
        <v>38.661582294813044</v>
      </c>
      <c r="M55" s="198">
        <f t="shared" si="3"/>
        <v>1.8417705186955402E-2</v>
      </c>
      <c r="N55" s="197">
        <f>PPCL_NG!M55+PPCL_Spot!M55+GT_NG!M55+GT_Spot!M55+Bawana_NG!M55+Bawana_RLNG!M55+Bawana_Spot!M55</f>
        <v>67.45</v>
      </c>
      <c r="O55" s="197">
        <f>PPCL_NG!T55+PPCL_Spot!T55+GT_NG!T55+GT_Spot!T55+Bawana_NG!T55+Bawana_RLNG!T55+Bawana_Spot!T55</f>
        <v>67.342406435664643</v>
      </c>
      <c r="P55" s="198">
        <f t="shared" si="4"/>
        <v>0.10759356433536027</v>
      </c>
      <c r="Q55" s="198">
        <f t="shared" si="5"/>
        <v>0.33000000000004093</v>
      </c>
    </row>
    <row r="56" spans="1:17">
      <c r="A56" s="33" t="s">
        <v>98</v>
      </c>
      <c r="B56" s="197">
        <f>PPCL_NG!I56+PPCL_Spot!I56+GT_NG!I56+GT_Spot!I56+Bawana_NG!I56+Bawana_RLNG!I56+Bawana_Spot!I56</f>
        <v>281.79000000000002</v>
      </c>
      <c r="C56" s="197">
        <f>PPCL_NG!P56+PPCL_Spot!P56+GT_NG!P56+GT_Spot!P56+Bawana_NG!P56+Bawana_RLNG!P56+Bawana_Spot!P56</f>
        <v>281.65771158201989</v>
      </c>
      <c r="D56" s="198">
        <f t="shared" si="0"/>
        <v>0.13228841798013491</v>
      </c>
      <c r="E56" s="197">
        <f>PPCL_NG!J56+PPCL_Spot!J56+GT_NG!J56+GT_Spot!J56+Bawana_NG!J56+Bawana_RLNG!J56+Bawana_Spot!J56</f>
        <v>54.13</v>
      </c>
      <c r="F56" s="197">
        <f>PPCL_NG!Q56+PPCL_Spot!Q56+GT_NG!Q56+GT_Spot!Q56+Bawana_NG!Q56+Bawana_RLNG!Q56+Bawana_Spot!Q56</f>
        <v>54.058518193133423</v>
      </c>
      <c r="G56" s="198">
        <f t="shared" si="1"/>
        <v>7.1481806866579234E-2</v>
      </c>
      <c r="H56" s="197">
        <f>PPCL_NG!K56+PPCL_Spot!K56+GT_NG!K56+GT_Spot!K56+Bawana_NG!K56+Bawana_RLNG!K56+Bawana_Spot!K56</f>
        <v>5.84</v>
      </c>
      <c r="I56" s="197">
        <f>PPCL_NG!R56+PPCL_Spot!R56+GT_NG!R56+GT_Spot!R56+Bawana_NG!R56+Bawana_RLNG!R56+Bawana_Spot!R56</f>
        <v>5.8397814943689887</v>
      </c>
      <c r="J56" s="198">
        <f t="shared" si="2"/>
        <v>2.185056310111122E-4</v>
      </c>
      <c r="K56" s="197">
        <f>PPCL_NG!L56+PPCL_Spot!L56+GT_NG!L56+GT_Spot!L56+Bawana_NG!L56+Bawana_RLNG!L56+Bawana_Spot!L56</f>
        <v>38.68</v>
      </c>
      <c r="L56" s="197">
        <f>PPCL_NG!S56+PPCL_Spot!S56+GT_NG!S56+GT_Spot!S56+Bawana_NG!S56+Bawana_RLNG!S56+Bawana_Spot!S56</f>
        <v>38.661582294813044</v>
      </c>
      <c r="M56" s="198">
        <f t="shared" si="3"/>
        <v>1.8417705186955402E-2</v>
      </c>
      <c r="N56" s="197">
        <f>PPCL_NG!M56+PPCL_Spot!M56+GT_NG!M56+GT_Spot!M56+Bawana_NG!M56+Bawana_RLNG!M56+Bawana_Spot!M56</f>
        <v>67.45</v>
      </c>
      <c r="O56" s="197">
        <f>PPCL_NG!T56+PPCL_Spot!T56+GT_NG!T56+GT_Spot!T56+Bawana_NG!T56+Bawana_RLNG!T56+Bawana_Spot!T56</f>
        <v>67.342406435664643</v>
      </c>
      <c r="P56" s="198">
        <f t="shared" si="4"/>
        <v>0.10759356433536027</v>
      </c>
      <c r="Q56" s="198">
        <f t="shared" si="5"/>
        <v>0.33000000000004093</v>
      </c>
    </row>
    <row r="57" spans="1:17">
      <c r="A57" s="33" t="s">
        <v>99</v>
      </c>
      <c r="B57" s="197">
        <f>PPCL_NG!I57+PPCL_Spot!I57+GT_NG!I57+GT_Spot!I57+Bawana_NG!I57+Bawana_RLNG!I57+Bawana_Spot!I57</f>
        <v>281.79000000000002</v>
      </c>
      <c r="C57" s="197">
        <f>PPCL_NG!P57+PPCL_Spot!P57+GT_NG!P57+GT_Spot!P57+Bawana_NG!P57+Bawana_RLNG!P57+Bawana_Spot!P57</f>
        <v>281.65771158201989</v>
      </c>
      <c r="D57" s="198">
        <f t="shared" si="0"/>
        <v>0.13228841798013491</v>
      </c>
      <c r="E57" s="197">
        <f>PPCL_NG!J57+PPCL_Spot!J57+GT_NG!J57+GT_Spot!J57+Bawana_NG!J57+Bawana_RLNG!J57+Bawana_Spot!J57</f>
        <v>54.13</v>
      </c>
      <c r="F57" s="197">
        <f>PPCL_NG!Q57+PPCL_Spot!Q57+GT_NG!Q57+GT_Spot!Q57+Bawana_NG!Q57+Bawana_RLNG!Q57+Bawana_Spot!Q57</f>
        <v>54.058518193133423</v>
      </c>
      <c r="G57" s="198">
        <f t="shared" si="1"/>
        <v>7.1481806866579234E-2</v>
      </c>
      <c r="H57" s="197">
        <f>PPCL_NG!K57+PPCL_Spot!K57+GT_NG!K57+GT_Spot!K57+Bawana_NG!K57+Bawana_RLNG!K57+Bawana_Spot!K57</f>
        <v>5.84</v>
      </c>
      <c r="I57" s="197">
        <f>PPCL_NG!R57+PPCL_Spot!R57+GT_NG!R57+GT_Spot!R57+Bawana_NG!R57+Bawana_RLNG!R57+Bawana_Spot!R57</f>
        <v>5.8397814943689887</v>
      </c>
      <c r="J57" s="198">
        <f t="shared" si="2"/>
        <v>2.185056310111122E-4</v>
      </c>
      <c r="K57" s="197">
        <f>PPCL_NG!L57+PPCL_Spot!L57+GT_NG!L57+GT_Spot!L57+Bawana_NG!L57+Bawana_RLNG!L57+Bawana_Spot!L57</f>
        <v>38.68</v>
      </c>
      <c r="L57" s="197">
        <f>PPCL_NG!S57+PPCL_Spot!S57+GT_NG!S57+GT_Spot!S57+Bawana_NG!S57+Bawana_RLNG!S57+Bawana_Spot!S57</f>
        <v>38.661582294813044</v>
      </c>
      <c r="M57" s="198">
        <f t="shared" si="3"/>
        <v>1.8417705186955402E-2</v>
      </c>
      <c r="N57" s="197">
        <f>PPCL_NG!M57+PPCL_Spot!M57+GT_NG!M57+GT_Spot!M57+Bawana_NG!M57+Bawana_RLNG!M57+Bawana_Spot!M57</f>
        <v>67.45</v>
      </c>
      <c r="O57" s="197">
        <f>PPCL_NG!T57+PPCL_Spot!T57+GT_NG!T57+GT_Spot!T57+Bawana_NG!T57+Bawana_RLNG!T57+Bawana_Spot!T57</f>
        <v>67.342406435664643</v>
      </c>
      <c r="P57" s="198">
        <f t="shared" si="4"/>
        <v>0.10759356433536027</v>
      </c>
      <c r="Q57" s="198">
        <f t="shared" si="5"/>
        <v>0.33000000000004093</v>
      </c>
    </row>
    <row r="58" spans="1:17">
      <c r="A58" s="33" t="s">
        <v>100</v>
      </c>
      <c r="B58" s="197">
        <f>PPCL_NG!I58+PPCL_Spot!I58+GT_NG!I58+GT_Spot!I58+Bawana_NG!I58+Bawana_RLNG!I58+Bawana_Spot!I58</f>
        <v>281.79000000000002</v>
      </c>
      <c r="C58" s="197">
        <f>PPCL_NG!P58+PPCL_Spot!P58+GT_NG!P58+GT_Spot!P58+Bawana_NG!P58+Bawana_RLNG!P58+Bawana_Spot!P58</f>
        <v>281.65771158201989</v>
      </c>
      <c r="D58" s="198">
        <f t="shared" si="0"/>
        <v>0.13228841798013491</v>
      </c>
      <c r="E58" s="197">
        <f>PPCL_NG!J58+PPCL_Spot!J58+GT_NG!J58+GT_Spot!J58+Bawana_NG!J58+Bawana_RLNG!J58+Bawana_Spot!J58</f>
        <v>54.13</v>
      </c>
      <c r="F58" s="197">
        <f>PPCL_NG!Q58+PPCL_Spot!Q58+GT_NG!Q58+GT_Spot!Q58+Bawana_NG!Q58+Bawana_RLNG!Q58+Bawana_Spot!Q58</f>
        <v>54.058518193133423</v>
      </c>
      <c r="G58" s="198">
        <f t="shared" si="1"/>
        <v>7.1481806866579234E-2</v>
      </c>
      <c r="H58" s="197">
        <f>PPCL_NG!K58+PPCL_Spot!K58+GT_NG!K58+GT_Spot!K58+Bawana_NG!K58+Bawana_RLNG!K58+Bawana_Spot!K58</f>
        <v>5.84</v>
      </c>
      <c r="I58" s="197">
        <f>PPCL_NG!R58+PPCL_Spot!R58+GT_NG!R58+GT_Spot!R58+Bawana_NG!R58+Bawana_RLNG!R58+Bawana_Spot!R58</f>
        <v>5.8397814943689887</v>
      </c>
      <c r="J58" s="198">
        <f t="shared" si="2"/>
        <v>2.185056310111122E-4</v>
      </c>
      <c r="K58" s="197">
        <f>PPCL_NG!L58+PPCL_Spot!L58+GT_NG!L58+GT_Spot!L58+Bawana_NG!L58+Bawana_RLNG!L58+Bawana_Spot!L58</f>
        <v>38.68</v>
      </c>
      <c r="L58" s="197">
        <f>PPCL_NG!S58+PPCL_Spot!S58+GT_NG!S58+GT_Spot!S58+Bawana_NG!S58+Bawana_RLNG!S58+Bawana_Spot!S58</f>
        <v>38.661582294813044</v>
      </c>
      <c r="M58" s="198">
        <f t="shared" si="3"/>
        <v>1.8417705186955402E-2</v>
      </c>
      <c r="N58" s="197">
        <f>PPCL_NG!M58+PPCL_Spot!M58+GT_NG!M58+GT_Spot!M58+Bawana_NG!M58+Bawana_RLNG!M58+Bawana_Spot!M58</f>
        <v>67.45</v>
      </c>
      <c r="O58" s="197">
        <f>PPCL_NG!T58+PPCL_Spot!T58+GT_NG!T58+GT_Spot!T58+Bawana_NG!T58+Bawana_RLNG!T58+Bawana_Spot!T58</f>
        <v>67.342406435664643</v>
      </c>
      <c r="P58" s="198">
        <f t="shared" si="4"/>
        <v>0.10759356433536027</v>
      </c>
      <c r="Q58" s="198">
        <f t="shared" si="5"/>
        <v>0.33000000000004093</v>
      </c>
    </row>
    <row r="59" spans="1:17">
      <c r="A59" s="33" t="s">
        <v>101</v>
      </c>
      <c r="B59" s="197">
        <f>PPCL_NG!I59+PPCL_Spot!I59+GT_NG!I59+GT_Spot!I59+Bawana_NG!I59+Bawana_RLNG!I59+Bawana_Spot!I59</f>
        <v>281.79000000000002</v>
      </c>
      <c r="C59" s="197">
        <f>PPCL_NG!P59+PPCL_Spot!P59+GT_NG!P59+GT_Spot!P59+Bawana_NG!P59+Bawana_RLNG!P59+Bawana_Spot!P59</f>
        <v>281.65771158201989</v>
      </c>
      <c r="D59" s="198">
        <f t="shared" si="0"/>
        <v>0.13228841798013491</v>
      </c>
      <c r="E59" s="197">
        <f>PPCL_NG!J59+PPCL_Spot!J59+GT_NG!J59+GT_Spot!J59+Bawana_NG!J59+Bawana_RLNG!J59+Bawana_Spot!J59</f>
        <v>54.13</v>
      </c>
      <c r="F59" s="197">
        <f>PPCL_NG!Q59+PPCL_Spot!Q59+GT_NG!Q59+GT_Spot!Q59+Bawana_NG!Q59+Bawana_RLNG!Q59+Bawana_Spot!Q59</f>
        <v>54.058518193133423</v>
      </c>
      <c r="G59" s="198">
        <f t="shared" si="1"/>
        <v>7.1481806866579234E-2</v>
      </c>
      <c r="H59" s="197">
        <f>PPCL_NG!K59+PPCL_Spot!K59+GT_NG!K59+GT_Spot!K59+Bawana_NG!K59+Bawana_RLNG!K59+Bawana_Spot!K59</f>
        <v>5.84</v>
      </c>
      <c r="I59" s="197">
        <f>PPCL_NG!R59+PPCL_Spot!R59+GT_NG!R59+GT_Spot!R59+Bawana_NG!R59+Bawana_RLNG!R59+Bawana_Spot!R59</f>
        <v>5.8397814943689887</v>
      </c>
      <c r="J59" s="198">
        <f t="shared" si="2"/>
        <v>2.185056310111122E-4</v>
      </c>
      <c r="K59" s="197">
        <f>PPCL_NG!L59+PPCL_Spot!L59+GT_NG!L59+GT_Spot!L59+Bawana_NG!L59+Bawana_RLNG!L59+Bawana_Spot!L59</f>
        <v>38.68</v>
      </c>
      <c r="L59" s="197">
        <f>PPCL_NG!S59+PPCL_Spot!S59+GT_NG!S59+GT_Spot!S59+Bawana_NG!S59+Bawana_RLNG!S59+Bawana_Spot!S59</f>
        <v>38.661582294813044</v>
      </c>
      <c r="M59" s="198">
        <f t="shared" si="3"/>
        <v>1.8417705186955402E-2</v>
      </c>
      <c r="N59" s="197">
        <f>PPCL_NG!M59+PPCL_Spot!M59+GT_NG!M59+GT_Spot!M59+Bawana_NG!M59+Bawana_RLNG!M59+Bawana_Spot!M59</f>
        <v>67.45</v>
      </c>
      <c r="O59" s="197">
        <f>PPCL_NG!T59+PPCL_Spot!T59+GT_NG!T59+GT_Spot!T59+Bawana_NG!T59+Bawana_RLNG!T59+Bawana_Spot!T59</f>
        <v>67.342406435664643</v>
      </c>
      <c r="P59" s="198">
        <f t="shared" si="4"/>
        <v>0.10759356433536027</v>
      </c>
      <c r="Q59" s="198">
        <f t="shared" si="5"/>
        <v>0.33000000000004093</v>
      </c>
    </row>
    <row r="60" spans="1:17">
      <c r="A60" s="33" t="s">
        <v>102</v>
      </c>
      <c r="B60" s="197">
        <f>PPCL_NG!I60+PPCL_Spot!I60+GT_NG!I60+GT_Spot!I60+Bawana_NG!I60+Bawana_RLNG!I60+Bawana_Spot!I60</f>
        <v>281.79000000000002</v>
      </c>
      <c r="C60" s="197">
        <f>PPCL_NG!P60+PPCL_Spot!P60+GT_NG!P60+GT_Spot!P60+Bawana_NG!P60+Bawana_RLNG!P60+Bawana_Spot!P60</f>
        <v>281.65771158201989</v>
      </c>
      <c r="D60" s="198">
        <f t="shared" si="0"/>
        <v>0.13228841798013491</v>
      </c>
      <c r="E60" s="197">
        <f>PPCL_NG!J60+PPCL_Spot!J60+GT_NG!J60+GT_Spot!J60+Bawana_NG!J60+Bawana_RLNG!J60+Bawana_Spot!J60</f>
        <v>54.13</v>
      </c>
      <c r="F60" s="197">
        <f>PPCL_NG!Q60+PPCL_Spot!Q60+GT_NG!Q60+GT_Spot!Q60+Bawana_NG!Q60+Bawana_RLNG!Q60+Bawana_Spot!Q60</f>
        <v>54.058518193133423</v>
      </c>
      <c r="G60" s="198">
        <f t="shared" si="1"/>
        <v>7.1481806866579234E-2</v>
      </c>
      <c r="H60" s="197">
        <f>PPCL_NG!K60+PPCL_Spot!K60+GT_NG!K60+GT_Spot!K60+Bawana_NG!K60+Bawana_RLNG!K60+Bawana_Spot!K60</f>
        <v>5.84</v>
      </c>
      <c r="I60" s="197">
        <f>PPCL_NG!R60+PPCL_Spot!R60+GT_NG!R60+GT_Spot!R60+Bawana_NG!R60+Bawana_RLNG!R60+Bawana_Spot!R60</f>
        <v>5.8397814943689887</v>
      </c>
      <c r="J60" s="198">
        <f t="shared" si="2"/>
        <v>2.185056310111122E-4</v>
      </c>
      <c r="K60" s="197">
        <f>PPCL_NG!L60+PPCL_Spot!L60+GT_NG!L60+GT_Spot!L60+Bawana_NG!L60+Bawana_RLNG!L60+Bawana_Spot!L60</f>
        <v>38.68</v>
      </c>
      <c r="L60" s="197">
        <f>PPCL_NG!S60+PPCL_Spot!S60+GT_NG!S60+GT_Spot!S60+Bawana_NG!S60+Bawana_RLNG!S60+Bawana_Spot!S60</f>
        <v>38.661582294813044</v>
      </c>
      <c r="M60" s="198">
        <f t="shared" si="3"/>
        <v>1.8417705186955402E-2</v>
      </c>
      <c r="N60" s="197">
        <f>PPCL_NG!M60+PPCL_Spot!M60+GT_NG!M60+GT_Spot!M60+Bawana_NG!M60+Bawana_RLNG!M60+Bawana_Spot!M60</f>
        <v>67.45</v>
      </c>
      <c r="O60" s="197">
        <f>PPCL_NG!T60+PPCL_Spot!T60+GT_NG!T60+GT_Spot!T60+Bawana_NG!T60+Bawana_RLNG!T60+Bawana_Spot!T60</f>
        <v>67.342406435664643</v>
      </c>
      <c r="P60" s="198">
        <f t="shared" si="4"/>
        <v>0.10759356433536027</v>
      </c>
      <c r="Q60" s="198">
        <f t="shared" si="5"/>
        <v>0.33000000000004093</v>
      </c>
    </row>
    <row r="61" spans="1:17">
      <c r="A61" s="33" t="s">
        <v>103</v>
      </c>
      <c r="B61" s="197">
        <f>PPCL_NG!I61+PPCL_Spot!I61+GT_NG!I61+GT_Spot!I61+Bawana_NG!I61+Bawana_RLNG!I61+Bawana_Spot!I61</f>
        <v>281.79000000000002</v>
      </c>
      <c r="C61" s="197">
        <f>PPCL_NG!P61+PPCL_Spot!P61+GT_NG!P61+GT_Spot!P61+Bawana_NG!P61+Bawana_RLNG!P61+Bawana_Spot!P61</f>
        <v>281.65771158201989</v>
      </c>
      <c r="D61" s="198">
        <f t="shared" si="0"/>
        <v>0.13228841798013491</v>
      </c>
      <c r="E61" s="197">
        <f>PPCL_NG!J61+PPCL_Spot!J61+GT_NG!J61+GT_Spot!J61+Bawana_NG!J61+Bawana_RLNG!J61+Bawana_Spot!J61</f>
        <v>54.13</v>
      </c>
      <c r="F61" s="197">
        <f>PPCL_NG!Q61+PPCL_Spot!Q61+GT_NG!Q61+GT_Spot!Q61+Bawana_NG!Q61+Bawana_RLNG!Q61+Bawana_Spot!Q61</f>
        <v>54.058518193133423</v>
      </c>
      <c r="G61" s="198">
        <f t="shared" si="1"/>
        <v>7.1481806866579234E-2</v>
      </c>
      <c r="H61" s="197">
        <f>PPCL_NG!K61+PPCL_Spot!K61+GT_NG!K61+GT_Spot!K61+Bawana_NG!K61+Bawana_RLNG!K61+Bawana_Spot!K61</f>
        <v>5.84</v>
      </c>
      <c r="I61" s="197">
        <f>PPCL_NG!R61+PPCL_Spot!R61+GT_NG!R61+GT_Spot!R61+Bawana_NG!R61+Bawana_RLNG!R61+Bawana_Spot!R61</f>
        <v>5.8397814943689887</v>
      </c>
      <c r="J61" s="198">
        <f t="shared" si="2"/>
        <v>2.185056310111122E-4</v>
      </c>
      <c r="K61" s="197">
        <f>PPCL_NG!L61+PPCL_Spot!L61+GT_NG!L61+GT_Spot!L61+Bawana_NG!L61+Bawana_RLNG!L61+Bawana_Spot!L61</f>
        <v>38.68</v>
      </c>
      <c r="L61" s="197">
        <f>PPCL_NG!S61+PPCL_Spot!S61+GT_NG!S61+GT_Spot!S61+Bawana_NG!S61+Bawana_RLNG!S61+Bawana_Spot!S61</f>
        <v>38.661582294813044</v>
      </c>
      <c r="M61" s="198">
        <f t="shared" si="3"/>
        <v>1.8417705186955402E-2</v>
      </c>
      <c r="N61" s="197">
        <f>PPCL_NG!M61+PPCL_Spot!M61+GT_NG!M61+GT_Spot!M61+Bawana_NG!M61+Bawana_RLNG!M61+Bawana_Spot!M61</f>
        <v>67.45</v>
      </c>
      <c r="O61" s="197">
        <f>PPCL_NG!T61+PPCL_Spot!T61+GT_NG!T61+GT_Spot!T61+Bawana_NG!T61+Bawana_RLNG!T61+Bawana_Spot!T61</f>
        <v>67.342406435664643</v>
      </c>
      <c r="P61" s="198">
        <f t="shared" si="4"/>
        <v>0.10759356433536027</v>
      </c>
      <c r="Q61" s="198">
        <f t="shared" si="5"/>
        <v>0.33000000000004093</v>
      </c>
    </row>
    <row r="62" spans="1:17">
      <c r="A62" s="33" t="s">
        <v>104</v>
      </c>
      <c r="B62" s="197">
        <f>PPCL_NG!I62+PPCL_Spot!I62+GT_NG!I62+GT_Spot!I62+Bawana_NG!I62+Bawana_RLNG!I62+Bawana_Spot!I62</f>
        <v>281.79000000000002</v>
      </c>
      <c r="C62" s="197">
        <f>PPCL_NG!P62+PPCL_Spot!P62+GT_NG!P62+GT_Spot!P62+Bawana_NG!P62+Bawana_RLNG!P62+Bawana_Spot!P62</f>
        <v>281.65771158201989</v>
      </c>
      <c r="D62" s="198">
        <f t="shared" si="0"/>
        <v>0.13228841798013491</v>
      </c>
      <c r="E62" s="197">
        <f>PPCL_NG!J62+PPCL_Spot!J62+GT_NG!J62+GT_Spot!J62+Bawana_NG!J62+Bawana_RLNG!J62+Bawana_Spot!J62</f>
        <v>54.13</v>
      </c>
      <c r="F62" s="197">
        <f>PPCL_NG!Q62+PPCL_Spot!Q62+GT_NG!Q62+GT_Spot!Q62+Bawana_NG!Q62+Bawana_RLNG!Q62+Bawana_Spot!Q62</f>
        <v>54.058518193133423</v>
      </c>
      <c r="G62" s="198">
        <f t="shared" si="1"/>
        <v>7.1481806866579234E-2</v>
      </c>
      <c r="H62" s="197">
        <f>PPCL_NG!K62+PPCL_Spot!K62+GT_NG!K62+GT_Spot!K62+Bawana_NG!K62+Bawana_RLNG!K62+Bawana_Spot!K62</f>
        <v>5.84</v>
      </c>
      <c r="I62" s="197">
        <f>PPCL_NG!R62+PPCL_Spot!R62+GT_NG!R62+GT_Spot!R62+Bawana_NG!R62+Bawana_RLNG!R62+Bawana_Spot!R62</f>
        <v>5.8397814943689887</v>
      </c>
      <c r="J62" s="198">
        <f t="shared" si="2"/>
        <v>2.185056310111122E-4</v>
      </c>
      <c r="K62" s="197">
        <f>PPCL_NG!L62+PPCL_Spot!L62+GT_NG!L62+GT_Spot!L62+Bawana_NG!L62+Bawana_RLNG!L62+Bawana_Spot!L62</f>
        <v>38.68</v>
      </c>
      <c r="L62" s="197">
        <f>PPCL_NG!S62+PPCL_Spot!S62+GT_NG!S62+GT_Spot!S62+Bawana_NG!S62+Bawana_RLNG!S62+Bawana_Spot!S62</f>
        <v>38.661582294813044</v>
      </c>
      <c r="M62" s="198">
        <f t="shared" si="3"/>
        <v>1.8417705186955402E-2</v>
      </c>
      <c r="N62" s="197">
        <f>PPCL_NG!M62+PPCL_Spot!M62+GT_NG!M62+GT_Spot!M62+Bawana_NG!M62+Bawana_RLNG!M62+Bawana_Spot!M62</f>
        <v>67.45</v>
      </c>
      <c r="O62" s="197">
        <f>PPCL_NG!T62+PPCL_Spot!T62+GT_NG!T62+GT_Spot!T62+Bawana_NG!T62+Bawana_RLNG!T62+Bawana_Spot!T62</f>
        <v>67.342406435664643</v>
      </c>
      <c r="P62" s="198">
        <f t="shared" si="4"/>
        <v>0.10759356433536027</v>
      </c>
      <c r="Q62" s="198">
        <f t="shared" si="5"/>
        <v>0.33000000000004093</v>
      </c>
    </row>
    <row r="63" spans="1:17">
      <c r="A63" s="33" t="s">
        <v>105</v>
      </c>
      <c r="B63" s="197">
        <f>PPCL_NG!I63+PPCL_Spot!I63+GT_NG!I63+GT_Spot!I63+Bawana_NG!I63+Bawana_RLNG!I63+Bawana_Spot!I63</f>
        <v>281.79000000000002</v>
      </c>
      <c r="C63" s="197">
        <f>PPCL_NG!P63+PPCL_Spot!P63+GT_NG!P63+GT_Spot!P63+Bawana_NG!P63+Bawana_RLNG!P63+Bawana_Spot!P63</f>
        <v>281.65771158201989</v>
      </c>
      <c r="D63" s="198">
        <f t="shared" si="0"/>
        <v>0.13228841798013491</v>
      </c>
      <c r="E63" s="197">
        <f>PPCL_NG!J63+PPCL_Spot!J63+GT_NG!J63+GT_Spot!J63+Bawana_NG!J63+Bawana_RLNG!J63+Bawana_Spot!J63</f>
        <v>54.13</v>
      </c>
      <c r="F63" s="197">
        <f>PPCL_NG!Q63+PPCL_Spot!Q63+GT_NG!Q63+GT_Spot!Q63+Bawana_NG!Q63+Bawana_RLNG!Q63+Bawana_Spot!Q63</f>
        <v>54.058518193133423</v>
      </c>
      <c r="G63" s="198">
        <f t="shared" si="1"/>
        <v>7.1481806866579234E-2</v>
      </c>
      <c r="H63" s="197">
        <f>PPCL_NG!K63+PPCL_Spot!K63+GT_NG!K63+GT_Spot!K63+Bawana_NG!K63+Bawana_RLNG!K63+Bawana_Spot!K63</f>
        <v>5.84</v>
      </c>
      <c r="I63" s="197">
        <f>PPCL_NG!R63+PPCL_Spot!R63+GT_NG!R63+GT_Spot!R63+Bawana_NG!R63+Bawana_RLNG!R63+Bawana_Spot!R63</f>
        <v>5.8397814943689887</v>
      </c>
      <c r="J63" s="198">
        <f t="shared" si="2"/>
        <v>2.185056310111122E-4</v>
      </c>
      <c r="K63" s="197">
        <f>PPCL_NG!L63+PPCL_Spot!L63+GT_NG!L63+GT_Spot!L63+Bawana_NG!L63+Bawana_RLNG!L63+Bawana_Spot!L63</f>
        <v>38.68</v>
      </c>
      <c r="L63" s="197">
        <f>PPCL_NG!S63+PPCL_Spot!S63+GT_NG!S63+GT_Spot!S63+Bawana_NG!S63+Bawana_RLNG!S63+Bawana_Spot!S63</f>
        <v>38.661582294813044</v>
      </c>
      <c r="M63" s="198">
        <f t="shared" si="3"/>
        <v>1.8417705186955402E-2</v>
      </c>
      <c r="N63" s="197">
        <f>PPCL_NG!M63+PPCL_Spot!M63+GT_NG!M63+GT_Spot!M63+Bawana_NG!M63+Bawana_RLNG!M63+Bawana_Spot!M63</f>
        <v>67.45</v>
      </c>
      <c r="O63" s="197">
        <f>PPCL_NG!T63+PPCL_Spot!T63+GT_NG!T63+GT_Spot!T63+Bawana_NG!T63+Bawana_RLNG!T63+Bawana_Spot!T63</f>
        <v>67.342406435664643</v>
      </c>
      <c r="P63" s="198">
        <f t="shared" si="4"/>
        <v>0.10759356433536027</v>
      </c>
      <c r="Q63" s="198">
        <f t="shared" si="5"/>
        <v>0.33000000000004093</v>
      </c>
    </row>
    <row r="64" spans="1:17">
      <c r="A64" s="33" t="s">
        <v>106</v>
      </c>
      <c r="B64" s="197">
        <f>PPCL_NG!I64+PPCL_Spot!I64+GT_NG!I64+GT_Spot!I64+Bawana_NG!I64+Bawana_RLNG!I64+Bawana_Spot!I64</f>
        <v>281.79000000000002</v>
      </c>
      <c r="C64" s="197">
        <f>PPCL_NG!P64+PPCL_Spot!P64+GT_NG!P64+GT_Spot!P64+Bawana_NG!P64+Bawana_RLNG!P64+Bawana_Spot!P64</f>
        <v>281.65771158201989</v>
      </c>
      <c r="D64" s="198">
        <f t="shared" si="0"/>
        <v>0.13228841798013491</v>
      </c>
      <c r="E64" s="197">
        <f>PPCL_NG!J64+PPCL_Spot!J64+GT_NG!J64+GT_Spot!J64+Bawana_NG!J64+Bawana_RLNG!J64+Bawana_Spot!J64</f>
        <v>54.13</v>
      </c>
      <c r="F64" s="197">
        <f>PPCL_NG!Q64+PPCL_Spot!Q64+GT_NG!Q64+GT_Spot!Q64+Bawana_NG!Q64+Bawana_RLNG!Q64+Bawana_Spot!Q64</f>
        <v>54.058518193133423</v>
      </c>
      <c r="G64" s="198">
        <f t="shared" si="1"/>
        <v>7.1481806866579234E-2</v>
      </c>
      <c r="H64" s="197">
        <f>PPCL_NG!K64+PPCL_Spot!K64+GT_NG!K64+GT_Spot!K64+Bawana_NG!K64+Bawana_RLNG!K64+Bawana_Spot!K64</f>
        <v>5.84</v>
      </c>
      <c r="I64" s="197">
        <f>PPCL_NG!R64+PPCL_Spot!R64+GT_NG!R64+GT_Spot!R64+Bawana_NG!R64+Bawana_RLNG!R64+Bawana_Spot!R64</f>
        <v>5.8397814943689887</v>
      </c>
      <c r="J64" s="198">
        <f t="shared" si="2"/>
        <v>2.185056310111122E-4</v>
      </c>
      <c r="K64" s="197">
        <f>PPCL_NG!L64+PPCL_Spot!L64+GT_NG!L64+GT_Spot!L64+Bawana_NG!L64+Bawana_RLNG!L64+Bawana_Spot!L64</f>
        <v>38.68</v>
      </c>
      <c r="L64" s="197">
        <f>PPCL_NG!S64+PPCL_Spot!S64+GT_NG!S64+GT_Spot!S64+Bawana_NG!S64+Bawana_RLNG!S64+Bawana_Spot!S64</f>
        <v>38.661582294813044</v>
      </c>
      <c r="M64" s="198">
        <f t="shared" si="3"/>
        <v>1.8417705186955402E-2</v>
      </c>
      <c r="N64" s="197">
        <f>PPCL_NG!M64+PPCL_Spot!M64+GT_NG!M64+GT_Spot!M64+Bawana_NG!M64+Bawana_RLNG!M64+Bawana_Spot!M64</f>
        <v>67.45</v>
      </c>
      <c r="O64" s="197">
        <f>PPCL_NG!T64+PPCL_Spot!T64+GT_NG!T64+GT_Spot!T64+Bawana_NG!T64+Bawana_RLNG!T64+Bawana_Spot!T64</f>
        <v>67.342406435664643</v>
      </c>
      <c r="P64" s="198">
        <f t="shared" si="4"/>
        <v>0.10759356433536027</v>
      </c>
      <c r="Q64" s="198">
        <f t="shared" si="5"/>
        <v>0.33000000000004093</v>
      </c>
    </row>
    <row r="65" spans="1:17">
      <c r="A65" s="33" t="s">
        <v>107</v>
      </c>
      <c r="B65" s="197">
        <f>PPCL_NG!I65+PPCL_Spot!I65+GT_NG!I65+GT_Spot!I65+Bawana_NG!I65+Bawana_RLNG!I65+Bawana_Spot!I65</f>
        <v>281.79000000000002</v>
      </c>
      <c r="C65" s="197">
        <f>PPCL_NG!P65+PPCL_Spot!P65+GT_NG!P65+GT_Spot!P65+Bawana_NG!P65+Bawana_RLNG!P65+Bawana_Spot!P65</f>
        <v>281.65771158201989</v>
      </c>
      <c r="D65" s="198">
        <f t="shared" si="0"/>
        <v>0.13228841798013491</v>
      </c>
      <c r="E65" s="197">
        <f>PPCL_NG!J65+PPCL_Spot!J65+GT_NG!J65+GT_Spot!J65+Bawana_NG!J65+Bawana_RLNG!J65+Bawana_Spot!J65</f>
        <v>54.13</v>
      </c>
      <c r="F65" s="197">
        <f>PPCL_NG!Q65+PPCL_Spot!Q65+GT_NG!Q65+GT_Spot!Q65+Bawana_NG!Q65+Bawana_RLNG!Q65+Bawana_Spot!Q65</f>
        <v>54.058518193133423</v>
      </c>
      <c r="G65" s="198">
        <f t="shared" si="1"/>
        <v>7.1481806866579234E-2</v>
      </c>
      <c r="H65" s="197">
        <f>PPCL_NG!K65+PPCL_Spot!K65+GT_NG!K65+GT_Spot!K65+Bawana_NG!K65+Bawana_RLNG!K65+Bawana_Spot!K65</f>
        <v>5.84</v>
      </c>
      <c r="I65" s="197">
        <f>PPCL_NG!R65+PPCL_Spot!R65+GT_NG!R65+GT_Spot!R65+Bawana_NG!R65+Bawana_RLNG!R65+Bawana_Spot!R65</f>
        <v>5.8397814943689887</v>
      </c>
      <c r="J65" s="198">
        <f t="shared" si="2"/>
        <v>2.185056310111122E-4</v>
      </c>
      <c r="K65" s="197">
        <f>PPCL_NG!L65+PPCL_Spot!L65+GT_NG!L65+GT_Spot!L65+Bawana_NG!L65+Bawana_RLNG!L65+Bawana_Spot!L65</f>
        <v>38.68</v>
      </c>
      <c r="L65" s="197">
        <f>PPCL_NG!S65+PPCL_Spot!S65+GT_NG!S65+GT_Spot!S65+Bawana_NG!S65+Bawana_RLNG!S65+Bawana_Spot!S65</f>
        <v>38.661582294813044</v>
      </c>
      <c r="M65" s="198">
        <f t="shared" si="3"/>
        <v>1.8417705186955402E-2</v>
      </c>
      <c r="N65" s="197">
        <f>PPCL_NG!M65+PPCL_Spot!M65+GT_NG!M65+GT_Spot!M65+Bawana_NG!M65+Bawana_RLNG!M65+Bawana_Spot!M65</f>
        <v>67.45</v>
      </c>
      <c r="O65" s="197">
        <f>PPCL_NG!T65+PPCL_Spot!T65+GT_NG!T65+GT_Spot!T65+Bawana_NG!T65+Bawana_RLNG!T65+Bawana_Spot!T65</f>
        <v>67.342406435664643</v>
      </c>
      <c r="P65" s="198">
        <f t="shared" si="4"/>
        <v>0.10759356433536027</v>
      </c>
      <c r="Q65" s="198">
        <f t="shared" si="5"/>
        <v>0.33000000000004093</v>
      </c>
    </row>
    <row r="66" spans="1:17">
      <c r="A66" s="33" t="s">
        <v>108</v>
      </c>
      <c r="B66" s="197">
        <f>PPCL_NG!I66+PPCL_Spot!I66+GT_NG!I66+GT_Spot!I66+Bawana_NG!I66+Bawana_RLNG!I66+Bawana_Spot!I66</f>
        <v>281.79000000000002</v>
      </c>
      <c r="C66" s="197">
        <f>PPCL_NG!P66+PPCL_Spot!P66+GT_NG!P66+GT_Spot!P66+Bawana_NG!P66+Bawana_RLNG!P66+Bawana_Spot!P66</f>
        <v>281.65771158201989</v>
      </c>
      <c r="D66" s="198">
        <f t="shared" si="0"/>
        <v>0.13228841798013491</v>
      </c>
      <c r="E66" s="197">
        <f>PPCL_NG!J66+PPCL_Spot!J66+GT_NG!J66+GT_Spot!J66+Bawana_NG!J66+Bawana_RLNG!J66+Bawana_Spot!J66</f>
        <v>54.13</v>
      </c>
      <c r="F66" s="197">
        <f>PPCL_NG!Q66+PPCL_Spot!Q66+GT_NG!Q66+GT_Spot!Q66+Bawana_NG!Q66+Bawana_RLNG!Q66+Bawana_Spot!Q66</f>
        <v>54.058518193133423</v>
      </c>
      <c r="G66" s="198">
        <f t="shared" si="1"/>
        <v>7.1481806866579234E-2</v>
      </c>
      <c r="H66" s="197">
        <f>PPCL_NG!K66+PPCL_Spot!K66+GT_NG!K66+GT_Spot!K66+Bawana_NG!K66+Bawana_RLNG!K66+Bawana_Spot!K66</f>
        <v>5.84</v>
      </c>
      <c r="I66" s="197">
        <f>PPCL_NG!R66+PPCL_Spot!R66+GT_NG!R66+GT_Spot!R66+Bawana_NG!R66+Bawana_RLNG!R66+Bawana_Spot!R66</f>
        <v>5.8397814943689887</v>
      </c>
      <c r="J66" s="198">
        <f t="shared" si="2"/>
        <v>2.185056310111122E-4</v>
      </c>
      <c r="K66" s="197">
        <f>PPCL_NG!L66+PPCL_Spot!L66+GT_NG!L66+GT_Spot!L66+Bawana_NG!L66+Bawana_RLNG!L66+Bawana_Spot!L66</f>
        <v>38.68</v>
      </c>
      <c r="L66" s="197">
        <f>PPCL_NG!S66+PPCL_Spot!S66+GT_NG!S66+GT_Spot!S66+Bawana_NG!S66+Bawana_RLNG!S66+Bawana_Spot!S66</f>
        <v>38.661582294813044</v>
      </c>
      <c r="M66" s="198">
        <f t="shared" si="3"/>
        <v>1.8417705186955402E-2</v>
      </c>
      <c r="N66" s="197">
        <f>PPCL_NG!M66+PPCL_Spot!M66+GT_NG!M66+GT_Spot!M66+Bawana_NG!M66+Bawana_RLNG!M66+Bawana_Spot!M66</f>
        <v>67.45</v>
      </c>
      <c r="O66" s="197">
        <f>PPCL_NG!T66+PPCL_Spot!T66+GT_NG!T66+GT_Spot!T66+Bawana_NG!T66+Bawana_RLNG!T66+Bawana_Spot!T66</f>
        <v>67.342406435664643</v>
      </c>
      <c r="P66" s="198">
        <f t="shared" si="4"/>
        <v>0.10759356433536027</v>
      </c>
      <c r="Q66" s="198">
        <f t="shared" si="5"/>
        <v>0.33000000000004093</v>
      </c>
    </row>
    <row r="67" spans="1:17">
      <c r="A67" s="33" t="s">
        <v>109</v>
      </c>
      <c r="B67" s="197">
        <f>PPCL_NG!I67+PPCL_Spot!I67+GT_NG!I67+GT_Spot!I67+Bawana_NG!I67+Bawana_RLNG!I67+Bawana_Spot!I67</f>
        <v>281.79000000000002</v>
      </c>
      <c r="C67" s="197">
        <f>PPCL_NG!P67+PPCL_Spot!P67+GT_NG!P67+GT_Spot!P67+Bawana_NG!P67+Bawana_RLNG!P67+Bawana_Spot!P67</f>
        <v>281.65771158201989</v>
      </c>
      <c r="D67" s="198">
        <f t="shared" ref="D67:D99" si="6">B67-C67</f>
        <v>0.13228841798013491</v>
      </c>
      <c r="E67" s="197">
        <f>PPCL_NG!J67+PPCL_Spot!J67+GT_NG!J67+GT_Spot!J67+Bawana_NG!J67+Bawana_RLNG!J67+Bawana_Spot!J67</f>
        <v>54.13</v>
      </c>
      <c r="F67" s="197">
        <f>PPCL_NG!Q67+PPCL_Spot!Q67+GT_NG!Q67+GT_Spot!Q67+Bawana_NG!Q67+Bawana_RLNG!Q67+Bawana_Spot!Q67</f>
        <v>54.058518193133423</v>
      </c>
      <c r="G67" s="198">
        <f t="shared" ref="G67:G99" si="7">E67-F67</f>
        <v>7.1481806866579234E-2</v>
      </c>
      <c r="H67" s="197">
        <f>PPCL_NG!K67+PPCL_Spot!K67+GT_NG!K67+GT_Spot!K67+Bawana_NG!K67+Bawana_RLNG!K67+Bawana_Spot!K67</f>
        <v>5.84</v>
      </c>
      <c r="I67" s="197">
        <f>PPCL_NG!R67+PPCL_Spot!R67+GT_NG!R67+GT_Spot!R67+Bawana_NG!R67+Bawana_RLNG!R67+Bawana_Spot!R67</f>
        <v>5.8397814943689887</v>
      </c>
      <c r="J67" s="198">
        <f t="shared" ref="J67:J99" si="8">H67-I67</f>
        <v>2.185056310111122E-4</v>
      </c>
      <c r="K67" s="197">
        <f>PPCL_NG!L67+PPCL_Spot!L67+GT_NG!L67+GT_Spot!L67+Bawana_NG!L67+Bawana_RLNG!L67+Bawana_Spot!L67</f>
        <v>38.68</v>
      </c>
      <c r="L67" s="197">
        <f>PPCL_NG!S67+PPCL_Spot!S67+GT_NG!S67+GT_Spot!S67+Bawana_NG!S67+Bawana_RLNG!S67+Bawana_Spot!S67</f>
        <v>38.661582294813044</v>
      </c>
      <c r="M67" s="198">
        <f t="shared" ref="M67:M99" si="9">K67-L67</f>
        <v>1.8417705186955402E-2</v>
      </c>
      <c r="N67" s="197">
        <f>PPCL_NG!M67+PPCL_Spot!M67+GT_NG!M67+GT_Spot!M67+Bawana_NG!M67+Bawana_RLNG!M67+Bawana_Spot!M67</f>
        <v>67.45</v>
      </c>
      <c r="O67" s="197">
        <f>PPCL_NG!T67+PPCL_Spot!T67+GT_NG!T67+GT_Spot!T67+Bawana_NG!T67+Bawana_RLNG!T67+Bawana_Spot!T67</f>
        <v>67.342406435664643</v>
      </c>
      <c r="P67" s="198">
        <f t="shared" ref="P67:P99" si="10">N67-O67</f>
        <v>0.10759356433536027</v>
      </c>
      <c r="Q67" s="198">
        <f t="shared" si="5"/>
        <v>0.33000000000004093</v>
      </c>
    </row>
    <row r="68" spans="1:17">
      <c r="A68" s="33" t="s">
        <v>110</v>
      </c>
      <c r="B68" s="197">
        <f>PPCL_NG!I68+PPCL_Spot!I68+GT_NG!I68+GT_Spot!I68+Bawana_NG!I68+Bawana_RLNG!I68+Bawana_Spot!I68</f>
        <v>281.79000000000002</v>
      </c>
      <c r="C68" s="197">
        <f>PPCL_NG!P68+PPCL_Spot!P68+GT_NG!P68+GT_Spot!P68+Bawana_NG!P68+Bawana_RLNG!P68+Bawana_Spot!P68</f>
        <v>281.65771158201989</v>
      </c>
      <c r="D68" s="198">
        <f t="shared" si="6"/>
        <v>0.13228841798013491</v>
      </c>
      <c r="E68" s="197">
        <f>PPCL_NG!J68+PPCL_Spot!J68+GT_NG!J68+GT_Spot!J68+Bawana_NG!J68+Bawana_RLNG!J68+Bawana_Spot!J68</f>
        <v>54.13</v>
      </c>
      <c r="F68" s="197">
        <f>PPCL_NG!Q68+PPCL_Spot!Q68+GT_NG!Q68+GT_Spot!Q68+Bawana_NG!Q68+Bawana_RLNG!Q68+Bawana_Spot!Q68</f>
        <v>54.058518193133423</v>
      </c>
      <c r="G68" s="198">
        <f t="shared" si="7"/>
        <v>7.1481806866579234E-2</v>
      </c>
      <c r="H68" s="197">
        <f>PPCL_NG!K68+PPCL_Spot!K68+GT_NG!K68+GT_Spot!K68+Bawana_NG!K68+Bawana_RLNG!K68+Bawana_Spot!K68</f>
        <v>5.84</v>
      </c>
      <c r="I68" s="197">
        <f>PPCL_NG!R68+PPCL_Spot!R68+GT_NG!R68+GT_Spot!R68+Bawana_NG!R68+Bawana_RLNG!R68+Bawana_Spot!R68</f>
        <v>5.8397814943689887</v>
      </c>
      <c r="J68" s="198">
        <f t="shared" si="8"/>
        <v>2.185056310111122E-4</v>
      </c>
      <c r="K68" s="197">
        <f>PPCL_NG!L68+PPCL_Spot!L68+GT_NG!L68+GT_Spot!L68+Bawana_NG!L68+Bawana_RLNG!L68+Bawana_Spot!L68</f>
        <v>38.68</v>
      </c>
      <c r="L68" s="197">
        <f>PPCL_NG!S68+PPCL_Spot!S68+GT_NG!S68+GT_Spot!S68+Bawana_NG!S68+Bawana_RLNG!S68+Bawana_Spot!S68</f>
        <v>38.661582294813044</v>
      </c>
      <c r="M68" s="198">
        <f t="shared" si="9"/>
        <v>1.8417705186955402E-2</v>
      </c>
      <c r="N68" s="197">
        <f>PPCL_NG!M68+PPCL_Spot!M68+GT_NG!M68+GT_Spot!M68+Bawana_NG!M68+Bawana_RLNG!M68+Bawana_Spot!M68</f>
        <v>67.45</v>
      </c>
      <c r="O68" s="197">
        <f>PPCL_NG!T68+PPCL_Spot!T68+GT_NG!T68+GT_Spot!T68+Bawana_NG!T68+Bawana_RLNG!T68+Bawana_Spot!T68</f>
        <v>67.342406435664643</v>
      </c>
      <c r="P68" s="198">
        <f t="shared" si="10"/>
        <v>0.10759356433536027</v>
      </c>
      <c r="Q68" s="198">
        <f t="shared" ref="Q68:Q99" si="11">D68+G68+J68+M68+P68</f>
        <v>0.33000000000004093</v>
      </c>
    </row>
    <row r="69" spans="1:17">
      <c r="A69" s="33" t="s">
        <v>111</v>
      </c>
      <c r="B69" s="197">
        <f>PPCL_NG!I69+PPCL_Spot!I69+GT_NG!I69+GT_Spot!I69+Bawana_NG!I69+Bawana_RLNG!I69+Bawana_Spot!I69</f>
        <v>281.79000000000002</v>
      </c>
      <c r="C69" s="197">
        <f>PPCL_NG!P69+PPCL_Spot!P69+GT_NG!P69+GT_Spot!P69+Bawana_NG!P69+Bawana_RLNG!P69+Bawana_Spot!P69</f>
        <v>281.65771158201989</v>
      </c>
      <c r="D69" s="198">
        <f t="shared" si="6"/>
        <v>0.13228841798013491</v>
      </c>
      <c r="E69" s="197">
        <f>PPCL_NG!J69+PPCL_Spot!J69+GT_NG!J69+GT_Spot!J69+Bawana_NG!J69+Bawana_RLNG!J69+Bawana_Spot!J69</f>
        <v>54.13</v>
      </c>
      <c r="F69" s="197">
        <f>PPCL_NG!Q69+PPCL_Spot!Q69+GT_NG!Q69+GT_Spot!Q69+Bawana_NG!Q69+Bawana_RLNG!Q69+Bawana_Spot!Q69</f>
        <v>54.058518193133423</v>
      </c>
      <c r="G69" s="198">
        <f t="shared" si="7"/>
        <v>7.1481806866579234E-2</v>
      </c>
      <c r="H69" s="197">
        <f>PPCL_NG!K69+PPCL_Spot!K69+GT_NG!K69+GT_Spot!K69+Bawana_NG!K69+Bawana_RLNG!K69+Bawana_Spot!K69</f>
        <v>5.84</v>
      </c>
      <c r="I69" s="197">
        <f>PPCL_NG!R69+PPCL_Spot!R69+GT_NG!R69+GT_Spot!R69+Bawana_NG!R69+Bawana_RLNG!R69+Bawana_Spot!R69</f>
        <v>5.8397814943689887</v>
      </c>
      <c r="J69" s="198">
        <f t="shared" si="8"/>
        <v>2.185056310111122E-4</v>
      </c>
      <c r="K69" s="197">
        <f>PPCL_NG!L69+PPCL_Spot!L69+GT_NG!L69+GT_Spot!L69+Bawana_NG!L69+Bawana_RLNG!L69+Bawana_Spot!L69</f>
        <v>38.68</v>
      </c>
      <c r="L69" s="197">
        <f>PPCL_NG!S69+PPCL_Spot!S69+GT_NG!S69+GT_Spot!S69+Bawana_NG!S69+Bawana_RLNG!S69+Bawana_Spot!S69</f>
        <v>38.661582294813044</v>
      </c>
      <c r="M69" s="198">
        <f t="shared" si="9"/>
        <v>1.8417705186955402E-2</v>
      </c>
      <c r="N69" s="197">
        <f>PPCL_NG!M69+PPCL_Spot!M69+GT_NG!M69+GT_Spot!M69+Bawana_NG!M69+Bawana_RLNG!M69+Bawana_Spot!M69</f>
        <v>67.45</v>
      </c>
      <c r="O69" s="197">
        <f>PPCL_NG!T69+PPCL_Spot!T69+GT_NG!T69+GT_Spot!T69+Bawana_NG!T69+Bawana_RLNG!T69+Bawana_Spot!T69</f>
        <v>67.342406435664643</v>
      </c>
      <c r="P69" s="198">
        <f t="shared" si="10"/>
        <v>0.10759356433536027</v>
      </c>
      <c r="Q69" s="198">
        <f t="shared" si="11"/>
        <v>0.33000000000004093</v>
      </c>
    </row>
    <row r="70" spans="1:17">
      <c r="A70" s="33" t="s">
        <v>112</v>
      </c>
      <c r="B70" s="197">
        <f>PPCL_NG!I70+PPCL_Spot!I70+GT_NG!I70+GT_Spot!I70+Bawana_NG!I70+Bawana_RLNG!I70+Bawana_Spot!I70</f>
        <v>281.79000000000002</v>
      </c>
      <c r="C70" s="197">
        <f>PPCL_NG!P70+PPCL_Spot!P70+GT_NG!P70+GT_Spot!P70+Bawana_NG!P70+Bawana_RLNG!P70+Bawana_Spot!P70</f>
        <v>281.65771158201989</v>
      </c>
      <c r="D70" s="198">
        <f t="shared" si="6"/>
        <v>0.13228841798013491</v>
      </c>
      <c r="E70" s="197">
        <f>PPCL_NG!J70+PPCL_Spot!J70+GT_NG!J70+GT_Spot!J70+Bawana_NG!J70+Bawana_RLNG!J70+Bawana_Spot!J70</f>
        <v>54.13</v>
      </c>
      <c r="F70" s="197">
        <f>PPCL_NG!Q70+PPCL_Spot!Q70+GT_NG!Q70+GT_Spot!Q70+Bawana_NG!Q70+Bawana_RLNG!Q70+Bawana_Spot!Q70</f>
        <v>54.058518193133423</v>
      </c>
      <c r="G70" s="198">
        <f t="shared" si="7"/>
        <v>7.1481806866579234E-2</v>
      </c>
      <c r="H70" s="197">
        <f>PPCL_NG!K70+PPCL_Spot!K70+GT_NG!K70+GT_Spot!K70+Bawana_NG!K70+Bawana_RLNG!K70+Bawana_Spot!K70</f>
        <v>5.84</v>
      </c>
      <c r="I70" s="197">
        <f>PPCL_NG!R70+PPCL_Spot!R70+GT_NG!R70+GT_Spot!R70+Bawana_NG!R70+Bawana_RLNG!R70+Bawana_Spot!R70</f>
        <v>5.8397814943689887</v>
      </c>
      <c r="J70" s="198">
        <f t="shared" si="8"/>
        <v>2.185056310111122E-4</v>
      </c>
      <c r="K70" s="197">
        <f>PPCL_NG!L70+PPCL_Spot!L70+GT_NG!L70+GT_Spot!L70+Bawana_NG!L70+Bawana_RLNG!L70+Bawana_Spot!L70</f>
        <v>38.68</v>
      </c>
      <c r="L70" s="197">
        <f>PPCL_NG!S70+PPCL_Spot!S70+GT_NG!S70+GT_Spot!S70+Bawana_NG!S70+Bawana_RLNG!S70+Bawana_Spot!S70</f>
        <v>38.661582294813044</v>
      </c>
      <c r="M70" s="198">
        <f t="shared" si="9"/>
        <v>1.8417705186955402E-2</v>
      </c>
      <c r="N70" s="197">
        <f>PPCL_NG!M70+PPCL_Spot!M70+GT_NG!M70+GT_Spot!M70+Bawana_NG!M70+Bawana_RLNG!M70+Bawana_Spot!M70</f>
        <v>67.45</v>
      </c>
      <c r="O70" s="197">
        <f>PPCL_NG!T70+PPCL_Spot!T70+GT_NG!T70+GT_Spot!T70+Bawana_NG!T70+Bawana_RLNG!T70+Bawana_Spot!T70</f>
        <v>67.342406435664643</v>
      </c>
      <c r="P70" s="198">
        <f t="shared" si="10"/>
        <v>0.10759356433536027</v>
      </c>
      <c r="Q70" s="198">
        <f t="shared" si="11"/>
        <v>0.33000000000004093</v>
      </c>
    </row>
    <row r="71" spans="1:17">
      <c r="A71" s="33" t="s">
        <v>113</v>
      </c>
      <c r="B71" s="197">
        <f>PPCL_NG!I71+PPCL_Spot!I71+GT_NG!I71+GT_Spot!I71+Bawana_NG!I71+Bawana_RLNG!I71+Bawana_Spot!I71</f>
        <v>281.79000000000002</v>
      </c>
      <c r="C71" s="197">
        <f>PPCL_NG!P71+PPCL_Spot!P71+GT_NG!P71+GT_Spot!P71+Bawana_NG!P71+Bawana_RLNG!P71+Bawana_Spot!P71</f>
        <v>281.65771158201989</v>
      </c>
      <c r="D71" s="198">
        <f t="shared" si="6"/>
        <v>0.13228841798013491</v>
      </c>
      <c r="E71" s="197">
        <f>PPCL_NG!J71+PPCL_Spot!J71+GT_NG!J71+GT_Spot!J71+Bawana_NG!J71+Bawana_RLNG!J71+Bawana_Spot!J71</f>
        <v>54.13</v>
      </c>
      <c r="F71" s="197">
        <f>PPCL_NG!Q71+PPCL_Spot!Q71+GT_NG!Q71+GT_Spot!Q71+Bawana_NG!Q71+Bawana_RLNG!Q71+Bawana_Spot!Q71</f>
        <v>54.058518193133423</v>
      </c>
      <c r="G71" s="198">
        <f t="shared" si="7"/>
        <v>7.1481806866579234E-2</v>
      </c>
      <c r="H71" s="197">
        <f>PPCL_NG!K71+PPCL_Spot!K71+GT_NG!K71+GT_Spot!K71+Bawana_NG!K71+Bawana_RLNG!K71+Bawana_Spot!K71</f>
        <v>5.84</v>
      </c>
      <c r="I71" s="197">
        <f>PPCL_NG!R71+PPCL_Spot!R71+GT_NG!R71+GT_Spot!R71+Bawana_NG!R71+Bawana_RLNG!R71+Bawana_Spot!R71</f>
        <v>5.8397814943689887</v>
      </c>
      <c r="J71" s="198">
        <f t="shared" si="8"/>
        <v>2.185056310111122E-4</v>
      </c>
      <c r="K71" s="197">
        <f>PPCL_NG!L71+PPCL_Spot!L71+GT_NG!L71+GT_Spot!L71+Bawana_NG!L71+Bawana_RLNG!L71+Bawana_Spot!L71</f>
        <v>38.68</v>
      </c>
      <c r="L71" s="197">
        <f>PPCL_NG!S71+PPCL_Spot!S71+GT_NG!S71+GT_Spot!S71+Bawana_NG!S71+Bawana_RLNG!S71+Bawana_Spot!S71</f>
        <v>38.661582294813044</v>
      </c>
      <c r="M71" s="198">
        <f t="shared" si="9"/>
        <v>1.8417705186955402E-2</v>
      </c>
      <c r="N71" s="197">
        <f>PPCL_NG!M71+PPCL_Spot!M71+GT_NG!M71+GT_Spot!M71+Bawana_NG!M71+Bawana_RLNG!M71+Bawana_Spot!M71</f>
        <v>67.45</v>
      </c>
      <c r="O71" s="197">
        <f>PPCL_NG!T71+PPCL_Spot!T71+GT_NG!T71+GT_Spot!T71+Bawana_NG!T71+Bawana_RLNG!T71+Bawana_Spot!T71</f>
        <v>67.342406435664643</v>
      </c>
      <c r="P71" s="198">
        <f t="shared" si="10"/>
        <v>0.10759356433536027</v>
      </c>
      <c r="Q71" s="198">
        <f t="shared" si="11"/>
        <v>0.33000000000004093</v>
      </c>
    </row>
    <row r="72" spans="1:17">
      <c r="A72" s="33" t="s">
        <v>114</v>
      </c>
      <c r="B72" s="197">
        <f>PPCL_NG!I72+PPCL_Spot!I72+GT_NG!I72+GT_Spot!I72+Bawana_NG!I72+Bawana_RLNG!I72+Bawana_Spot!I72</f>
        <v>281.79000000000002</v>
      </c>
      <c r="C72" s="197">
        <f>PPCL_NG!P72+PPCL_Spot!P72+GT_NG!P72+GT_Spot!P72+Bawana_NG!P72+Bawana_RLNG!P72+Bawana_Spot!P72</f>
        <v>281.65771158201989</v>
      </c>
      <c r="D72" s="198">
        <f t="shared" si="6"/>
        <v>0.13228841798013491</v>
      </c>
      <c r="E72" s="197">
        <f>PPCL_NG!J72+PPCL_Spot!J72+GT_NG!J72+GT_Spot!J72+Bawana_NG!J72+Bawana_RLNG!J72+Bawana_Spot!J72</f>
        <v>54.13</v>
      </c>
      <c r="F72" s="197">
        <f>PPCL_NG!Q72+PPCL_Spot!Q72+GT_NG!Q72+GT_Spot!Q72+Bawana_NG!Q72+Bawana_RLNG!Q72+Bawana_Spot!Q72</f>
        <v>54.058518193133423</v>
      </c>
      <c r="G72" s="198">
        <f t="shared" si="7"/>
        <v>7.1481806866579234E-2</v>
      </c>
      <c r="H72" s="197">
        <f>PPCL_NG!K72+PPCL_Spot!K72+GT_NG!K72+GT_Spot!K72+Bawana_NG!K72+Bawana_RLNG!K72+Bawana_Spot!K72</f>
        <v>5.84</v>
      </c>
      <c r="I72" s="197">
        <f>PPCL_NG!R72+PPCL_Spot!R72+GT_NG!R72+GT_Spot!R72+Bawana_NG!R72+Bawana_RLNG!R72+Bawana_Spot!R72</f>
        <v>5.8397814943689887</v>
      </c>
      <c r="J72" s="198">
        <f t="shared" si="8"/>
        <v>2.185056310111122E-4</v>
      </c>
      <c r="K72" s="197">
        <f>PPCL_NG!L72+PPCL_Spot!L72+GT_NG!L72+GT_Spot!L72+Bawana_NG!L72+Bawana_RLNG!L72+Bawana_Spot!L72</f>
        <v>38.68</v>
      </c>
      <c r="L72" s="197">
        <f>PPCL_NG!S72+PPCL_Spot!S72+GT_NG!S72+GT_Spot!S72+Bawana_NG!S72+Bawana_RLNG!S72+Bawana_Spot!S72</f>
        <v>38.661582294813044</v>
      </c>
      <c r="M72" s="198">
        <f t="shared" si="9"/>
        <v>1.8417705186955402E-2</v>
      </c>
      <c r="N72" s="197">
        <f>PPCL_NG!M72+PPCL_Spot!M72+GT_NG!M72+GT_Spot!M72+Bawana_NG!M72+Bawana_RLNG!M72+Bawana_Spot!M72</f>
        <v>67.45</v>
      </c>
      <c r="O72" s="197">
        <f>PPCL_NG!T72+PPCL_Spot!T72+GT_NG!T72+GT_Spot!T72+Bawana_NG!T72+Bawana_RLNG!T72+Bawana_Spot!T72</f>
        <v>67.342406435664643</v>
      </c>
      <c r="P72" s="198">
        <f t="shared" si="10"/>
        <v>0.10759356433536027</v>
      </c>
      <c r="Q72" s="198">
        <f t="shared" si="11"/>
        <v>0.33000000000004093</v>
      </c>
    </row>
    <row r="73" spans="1:17">
      <c r="A73" s="33" t="s">
        <v>115</v>
      </c>
      <c r="B73" s="197">
        <f>PPCL_NG!I73+PPCL_Spot!I73+GT_NG!I73+GT_Spot!I73+Bawana_NG!I73+Bawana_RLNG!I73+Bawana_Spot!I73</f>
        <v>281.79000000000002</v>
      </c>
      <c r="C73" s="197">
        <f>PPCL_NG!P73+PPCL_Spot!P73+GT_NG!P73+GT_Spot!P73+Bawana_NG!P73+Bawana_RLNG!P73+Bawana_Spot!P73</f>
        <v>281.65771158201989</v>
      </c>
      <c r="D73" s="198">
        <f t="shared" si="6"/>
        <v>0.13228841798013491</v>
      </c>
      <c r="E73" s="197">
        <f>PPCL_NG!J73+PPCL_Spot!J73+GT_NG!J73+GT_Spot!J73+Bawana_NG!J73+Bawana_RLNG!J73+Bawana_Spot!J73</f>
        <v>54.13</v>
      </c>
      <c r="F73" s="197">
        <f>PPCL_NG!Q73+PPCL_Spot!Q73+GT_NG!Q73+GT_Spot!Q73+Bawana_NG!Q73+Bawana_RLNG!Q73+Bawana_Spot!Q73</f>
        <v>54.058518193133423</v>
      </c>
      <c r="G73" s="198">
        <f t="shared" si="7"/>
        <v>7.1481806866579234E-2</v>
      </c>
      <c r="H73" s="197">
        <f>PPCL_NG!K73+PPCL_Spot!K73+GT_NG!K73+GT_Spot!K73+Bawana_NG!K73+Bawana_RLNG!K73+Bawana_Spot!K73</f>
        <v>5.84</v>
      </c>
      <c r="I73" s="197">
        <f>PPCL_NG!R73+PPCL_Spot!R73+GT_NG!R73+GT_Spot!R73+Bawana_NG!R73+Bawana_RLNG!R73+Bawana_Spot!R73</f>
        <v>5.8397814943689887</v>
      </c>
      <c r="J73" s="198">
        <f t="shared" si="8"/>
        <v>2.185056310111122E-4</v>
      </c>
      <c r="K73" s="197">
        <f>PPCL_NG!L73+PPCL_Spot!L73+GT_NG!L73+GT_Spot!L73+Bawana_NG!L73+Bawana_RLNG!L73+Bawana_Spot!L73</f>
        <v>38.68</v>
      </c>
      <c r="L73" s="197">
        <f>PPCL_NG!S73+PPCL_Spot!S73+GT_NG!S73+GT_Spot!S73+Bawana_NG!S73+Bawana_RLNG!S73+Bawana_Spot!S73</f>
        <v>38.661582294813044</v>
      </c>
      <c r="M73" s="198">
        <f t="shared" si="9"/>
        <v>1.8417705186955402E-2</v>
      </c>
      <c r="N73" s="197">
        <f>PPCL_NG!M73+PPCL_Spot!M73+GT_NG!M73+GT_Spot!M73+Bawana_NG!M73+Bawana_RLNG!M73+Bawana_Spot!M73</f>
        <v>67.45</v>
      </c>
      <c r="O73" s="197">
        <f>PPCL_NG!T73+PPCL_Spot!T73+GT_NG!T73+GT_Spot!T73+Bawana_NG!T73+Bawana_RLNG!T73+Bawana_Spot!T73</f>
        <v>67.342406435664643</v>
      </c>
      <c r="P73" s="198">
        <f t="shared" si="10"/>
        <v>0.10759356433536027</v>
      </c>
      <c r="Q73" s="198">
        <f t="shared" si="11"/>
        <v>0.33000000000004093</v>
      </c>
    </row>
    <row r="74" spans="1:17">
      <c r="A74" s="33" t="s">
        <v>116</v>
      </c>
      <c r="B74" s="197">
        <f>PPCL_NG!I74+PPCL_Spot!I74+GT_NG!I74+GT_Spot!I74+Bawana_NG!I74+Bawana_RLNG!I74+Bawana_Spot!I74</f>
        <v>281.79000000000002</v>
      </c>
      <c r="C74" s="197">
        <f>PPCL_NG!P74+PPCL_Spot!P74+GT_NG!P74+GT_Spot!P74+Bawana_NG!P74+Bawana_RLNG!P74+Bawana_Spot!P74</f>
        <v>281.65771158201989</v>
      </c>
      <c r="D74" s="198">
        <f t="shared" si="6"/>
        <v>0.13228841798013491</v>
      </c>
      <c r="E74" s="197">
        <f>PPCL_NG!J74+PPCL_Spot!J74+GT_NG!J74+GT_Spot!J74+Bawana_NG!J74+Bawana_RLNG!J74+Bawana_Spot!J74</f>
        <v>54.13</v>
      </c>
      <c r="F74" s="197">
        <f>PPCL_NG!Q74+PPCL_Spot!Q74+GT_NG!Q74+GT_Spot!Q74+Bawana_NG!Q74+Bawana_RLNG!Q74+Bawana_Spot!Q74</f>
        <v>54.058518193133423</v>
      </c>
      <c r="G74" s="198">
        <f t="shared" si="7"/>
        <v>7.1481806866579234E-2</v>
      </c>
      <c r="H74" s="197">
        <f>PPCL_NG!K74+PPCL_Spot!K74+GT_NG!K74+GT_Spot!K74+Bawana_NG!K74+Bawana_RLNG!K74+Bawana_Spot!K74</f>
        <v>5.84</v>
      </c>
      <c r="I74" s="197">
        <f>PPCL_NG!R74+PPCL_Spot!R74+GT_NG!R74+GT_Spot!R74+Bawana_NG!R74+Bawana_RLNG!R74+Bawana_Spot!R74</f>
        <v>5.8397814943689887</v>
      </c>
      <c r="J74" s="198">
        <f t="shared" si="8"/>
        <v>2.185056310111122E-4</v>
      </c>
      <c r="K74" s="197">
        <f>PPCL_NG!L74+PPCL_Spot!L74+GT_NG!L74+GT_Spot!L74+Bawana_NG!L74+Bawana_RLNG!L74+Bawana_Spot!L74</f>
        <v>38.68</v>
      </c>
      <c r="L74" s="197">
        <f>PPCL_NG!S74+PPCL_Spot!S74+GT_NG!S74+GT_Spot!S74+Bawana_NG!S74+Bawana_RLNG!S74+Bawana_Spot!S74</f>
        <v>38.661582294813044</v>
      </c>
      <c r="M74" s="198">
        <f t="shared" si="9"/>
        <v>1.8417705186955402E-2</v>
      </c>
      <c r="N74" s="197">
        <f>PPCL_NG!M74+PPCL_Spot!M74+GT_NG!M74+GT_Spot!M74+Bawana_NG!M74+Bawana_RLNG!M74+Bawana_Spot!M74</f>
        <v>67.45</v>
      </c>
      <c r="O74" s="197">
        <f>PPCL_NG!T74+PPCL_Spot!T74+GT_NG!T74+GT_Spot!T74+Bawana_NG!T74+Bawana_RLNG!T74+Bawana_Spot!T74</f>
        <v>67.342406435664643</v>
      </c>
      <c r="P74" s="198">
        <f t="shared" si="10"/>
        <v>0.10759356433536027</v>
      </c>
      <c r="Q74" s="198">
        <f t="shared" si="11"/>
        <v>0.33000000000004093</v>
      </c>
    </row>
    <row r="75" spans="1:17">
      <c r="A75" s="33" t="s">
        <v>117</v>
      </c>
      <c r="B75" s="197">
        <f>PPCL_NG!I75+PPCL_Spot!I75+GT_NG!I75+GT_Spot!I75+Bawana_NG!I75+Bawana_RLNG!I75+Bawana_Spot!I75</f>
        <v>282.44000000000005</v>
      </c>
      <c r="C75" s="197">
        <f>PPCL_NG!P75+PPCL_Spot!P75+GT_NG!P75+GT_Spot!P75+Bawana_NG!P75+Bawana_RLNG!P75+Bawana_Spot!P75</f>
        <v>282.4318848829854</v>
      </c>
      <c r="D75" s="198">
        <f t="shared" si="6"/>
        <v>8.1151170146540608E-3</v>
      </c>
      <c r="E75" s="197">
        <f>PPCL_NG!J75+PPCL_Spot!J75+GT_NG!J75+GT_Spot!J75+Bawana_NG!J75+Bawana_RLNG!J75+Bawana_Spot!J75</f>
        <v>52.44</v>
      </c>
      <c r="F75" s="197">
        <f>PPCL_NG!Q75+PPCL_Spot!Q75+GT_NG!Q75+GT_Spot!Q75+Bawana_NG!Q75+Bawana_RLNG!Q75+Bawana_Spot!Q75</f>
        <v>52.43555977229601</v>
      </c>
      <c r="G75" s="198">
        <f t="shared" si="7"/>
        <v>4.4402277039878868E-3</v>
      </c>
      <c r="H75" s="197">
        <f>PPCL_NG!K75+PPCL_Spot!K75+GT_NG!K75+GT_Spot!K75+Bawana_NG!K75+Bawana_RLNG!K75+Bawana_Spot!K75</f>
        <v>5.84</v>
      </c>
      <c r="I75" s="197">
        <f>PPCL_NG!R75+PPCL_Spot!R75+GT_NG!R75+GT_Spot!R75+Bawana_NG!R75+Bawana_RLNG!R75+Bawana_Spot!R75</f>
        <v>5.839999999999999</v>
      </c>
      <c r="J75" s="198">
        <f t="shared" si="8"/>
        <v>0</v>
      </c>
      <c r="K75" s="197">
        <f>PPCL_NG!L75+PPCL_Spot!L75+GT_NG!L75+GT_Spot!L75+Bawana_NG!L75+Bawana_RLNG!L75+Bawana_Spot!L75</f>
        <v>38.68</v>
      </c>
      <c r="L75" s="197">
        <f>PPCL_NG!S75+PPCL_Spot!S75+GT_NG!S75+GT_Spot!S75+Bawana_NG!S75+Bawana_RLNG!S75+Bawana_Spot!S75</f>
        <v>38.678937381404168</v>
      </c>
      <c r="M75" s="198">
        <f t="shared" si="9"/>
        <v>1.0626185958315659E-3</v>
      </c>
      <c r="N75" s="197">
        <f>PPCL_NG!M75+PPCL_Spot!M75+GT_NG!M75+GT_Spot!M75+Bawana_NG!M75+Bawana_RLNG!M75+Bawana_Spot!M75</f>
        <v>64.98</v>
      </c>
      <c r="O75" s="197">
        <f>PPCL_NG!T75+PPCL_Spot!T75+GT_NG!T75+GT_Spot!T75+Bawana_NG!T75+Bawana_RLNG!T75+Bawana_Spot!T75</f>
        <v>64.973617963314339</v>
      </c>
      <c r="P75" s="198">
        <f t="shared" si="10"/>
        <v>6.382036685664616E-3</v>
      </c>
      <c r="Q75" s="198">
        <f t="shared" si="11"/>
        <v>2.000000000013813E-2</v>
      </c>
    </row>
    <row r="76" spans="1:17">
      <c r="A76" s="33" t="s">
        <v>118</v>
      </c>
      <c r="B76" s="197">
        <f>PPCL_NG!I76+PPCL_Spot!I76+GT_NG!I76+GT_Spot!I76+Bawana_NG!I76+Bawana_RLNG!I76+Bawana_Spot!I76</f>
        <v>282.44000000000005</v>
      </c>
      <c r="C76" s="197">
        <f>PPCL_NG!P76+PPCL_Spot!P76+GT_NG!P76+GT_Spot!P76+Bawana_NG!P76+Bawana_RLNG!P76+Bawana_Spot!P76</f>
        <v>282.4318848829854</v>
      </c>
      <c r="D76" s="198">
        <f t="shared" si="6"/>
        <v>8.1151170146540608E-3</v>
      </c>
      <c r="E76" s="197">
        <f>PPCL_NG!J76+PPCL_Spot!J76+GT_NG!J76+GT_Spot!J76+Bawana_NG!J76+Bawana_RLNG!J76+Bawana_Spot!J76</f>
        <v>52.44</v>
      </c>
      <c r="F76" s="197">
        <f>PPCL_NG!Q76+PPCL_Spot!Q76+GT_NG!Q76+GT_Spot!Q76+Bawana_NG!Q76+Bawana_RLNG!Q76+Bawana_Spot!Q76</f>
        <v>52.43555977229601</v>
      </c>
      <c r="G76" s="198">
        <f t="shared" si="7"/>
        <v>4.4402277039878868E-3</v>
      </c>
      <c r="H76" s="197">
        <f>PPCL_NG!K76+PPCL_Spot!K76+GT_NG!K76+GT_Spot!K76+Bawana_NG!K76+Bawana_RLNG!K76+Bawana_Spot!K76</f>
        <v>5.84</v>
      </c>
      <c r="I76" s="197">
        <f>PPCL_NG!R76+PPCL_Spot!R76+GT_NG!R76+GT_Spot!R76+Bawana_NG!R76+Bawana_RLNG!R76+Bawana_Spot!R76</f>
        <v>5.839999999999999</v>
      </c>
      <c r="J76" s="198">
        <f t="shared" si="8"/>
        <v>0</v>
      </c>
      <c r="K76" s="197">
        <f>PPCL_NG!L76+PPCL_Spot!L76+GT_NG!L76+GT_Spot!L76+Bawana_NG!L76+Bawana_RLNG!L76+Bawana_Spot!L76</f>
        <v>38.68</v>
      </c>
      <c r="L76" s="197">
        <f>PPCL_NG!S76+PPCL_Spot!S76+GT_NG!S76+GT_Spot!S76+Bawana_NG!S76+Bawana_RLNG!S76+Bawana_Spot!S76</f>
        <v>38.678937381404168</v>
      </c>
      <c r="M76" s="198">
        <f t="shared" si="9"/>
        <v>1.0626185958315659E-3</v>
      </c>
      <c r="N76" s="197">
        <f>PPCL_NG!M76+PPCL_Spot!M76+GT_NG!M76+GT_Spot!M76+Bawana_NG!M76+Bawana_RLNG!M76+Bawana_Spot!M76</f>
        <v>64.98</v>
      </c>
      <c r="O76" s="197">
        <f>PPCL_NG!T76+PPCL_Spot!T76+GT_NG!T76+GT_Spot!T76+Bawana_NG!T76+Bawana_RLNG!T76+Bawana_Spot!T76</f>
        <v>64.973617963314339</v>
      </c>
      <c r="P76" s="198">
        <f t="shared" si="10"/>
        <v>6.382036685664616E-3</v>
      </c>
      <c r="Q76" s="198">
        <f t="shared" si="11"/>
        <v>2.000000000013813E-2</v>
      </c>
    </row>
    <row r="77" spans="1:17">
      <c r="A77" s="33" t="s">
        <v>119</v>
      </c>
      <c r="B77" s="197">
        <f>PPCL_NG!I77+PPCL_Spot!I77+GT_NG!I77+GT_Spot!I77+Bawana_NG!I77+Bawana_RLNG!I77+Bawana_Spot!I77</f>
        <v>280.99</v>
      </c>
      <c r="C77" s="197">
        <f>PPCL_NG!P77+PPCL_Spot!P77+GT_NG!P77+GT_Spot!P77+Bawana_NG!P77+Bawana_RLNG!P77+Bawana_Spot!P77</f>
        <v>280.98188488298547</v>
      </c>
      <c r="D77" s="198">
        <f t="shared" si="6"/>
        <v>8.1151170145403739E-3</v>
      </c>
      <c r="E77" s="197">
        <f>PPCL_NG!J77+PPCL_Spot!J77+GT_NG!J77+GT_Spot!J77+Bawana_NG!J77+Bawana_RLNG!J77+Bawana_Spot!J77</f>
        <v>52.019999999999996</v>
      </c>
      <c r="F77" s="197">
        <f>PPCL_NG!Q77+PPCL_Spot!Q77+GT_NG!Q77+GT_Spot!Q77+Bawana_NG!Q77+Bawana_RLNG!Q77+Bawana_Spot!Q77</f>
        <v>52.015559772296015</v>
      </c>
      <c r="G77" s="198">
        <f t="shared" si="7"/>
        <v>4.4402277039807814E-3</v>
      </c>
      <c r="H77" s="197">
        <f>PPCL_NG!K77+PPCL_Spot!K77+GT_NG!K77+GT_Spot!K77+Bawana_NG!K77+Bawana_RLNG!K77+Bawana_Spot!K77</f>
        <v>5.84</v>
      </c>
      <c r="I77" s="197">
        <f>PPCL_NG!R77+PPCL_Spot!R77+GT_NG!R77+GT_Spot!R77+Bawana_NG!R77+Bawana_RLNG!R77+Bawana_Spot!R77</f>
        <v>5.84</v>
      </c>
      <c r="J77" s="198">
        <f t="shared" si="8"/>
        <v>0</v>
      </c>
      <c r="K77" s="197">
        <f>PPCL_NG!L77+PPCL_Spot!L77+GT_NG!L77+GT_Spot!L77+Bawana_NG!L77+Bawana_RLNG!L77+Bawana_Spot!L77</f>
        <v>38.68</v>
      </c>
      <c r="L77" s="197">
        <f>PPCL_NG!S77+PPCL_Spot!S77+GT_NG!S77+GT_Spot!S77+Bawana_NG!S77+Bawana_RLNG!S77+Bawana_Spot!S77</f>
        <v>38.678937381404175</v>
      </c>
      <c r="M77" s="198">
        <f t="shared" si="9"/>
        <v>1.0626185958244605E-3</v>
      </c>
      <c r="N77" s="197">
        <f>PPCL_NG!M77+PPCL_Spot!M77+GT_NG!M77+GT_Spot!M77+Bawana_NG!M77+Bawana_RLNG!M77+Bawana_Spot!M77</f>
        <v>60.09</v>
      </c>
      <c r="O77" s="197">
        <f>PPCL_NG!T77+PPCL_Spot!T77+GT_NG!T77+GT_Spot!T77+Bawana_NG!T77+Bawana_RLNG!T77+Bawana_Spot!T77</f>
        <v>60.08361796331436</v>
      </c>
      <c r="P77" s="198">
        <f t="shared" si="10"/>
        <v>6.3820366856432997E-3</v>
      </c>
      <c r="Q77" s="198">
        <f t="shared" si="11"/>
        <v>1.9999999999988916E-2</v>
      </c>
    </row>
    <row r="78" spans="1:17">
      <c r="A78" s="33" t="s">
        <v>120</v>
      </c>
      <c r="B78" s="197">
        <f>PPCL_NG!I78+PPCL_Spot!I78+GT_NG!I78+GT_Spot!I78+Bawana_NG!I78+Bawana_RLNG!I78+Bawana_Spot!I78</f>
        <v>280.99</v>
      </c>
      <c r="C78" s="197">
        <f>PPCL_NG!P78+PPCL_Spot!P78+GT_NG!P78+GT_Spot!P78+Bawana_NG!P78+Bawana_RLNG!P78+Bawana_Spot!P78</f>
        <v>280.98188488298547</v>
      </c>
      <c r="D78" s="198">
        <f t="shared" si="6"/>
        <v>8.1151170145403739E-3</v>
      </c>
      <c r="E78" s="197">
        <f>PPCL_NG!J78+PPCL_Spot!J78+GT_NG!J78+GT_Spot!J78+Bawana_NG!J78+Bawana_RLNG!J78+Bawana_Spot!J78</f>
        <v>52.019999999999996</v>
      </c>
      <c r="F78" s="197">
        <f>PPCL_NG!Q78+PPCL_Spot!Q78+GT_NG!Q78+GT_Spot!Q78+Bawana_NG!Q78+Bawana_RLNG!Q78+Bawana_Spot!Q78</f>
        <v>52.015559772296015</v>
      </c>
      <c r="G78" s="198">
        <f t="shared" si="7"/>
        <v>4.4402277039807814E-3</v>
      </c>
      <c r="H78" s="197">
        <f>PPCL_NG!K78+PPCL_Spot!K78+GT_NG!K78+GT_Spot!K78+Bawana_NG!K78+Bawana_RLNG!K78+Bawana_Spot!K78</f>
        <v>5.84</v>
      </c>
      <c r="I78" s="197">
        <f>PPCL_NG!R78+PPCL_Spot!R78+GT_NG!R78+GT_Spot!R78+Bawana_NG!R78+Bawana_RLNG!R78+Bawana_Spot!R78</f>
        <v>5.84</v>
      </c>
      <c r="J78" s="198">
        <f t="shared" si="8"/>
        <v>0</v>
      </c>
      <c r="K78" s="197">
        <f>PPCL_NG!L78+PPCL_Spot!L78+GT_NG!L78+GT_Spot!L78+Bawana_NG!L78+Bawana_RLNG!L78+Bawana_Spot!L78</f>
        <v>38.68</v>
      </c>
      <c r="L78" s="197">
        <f>PPCL_NG!S78+PPCL_Spot!S78+GT_NG!S78+GT_Spot!S78+Bawana_NG!S78+Bawana_RLNG!S78+Bawana_Spot!S78</f>
        <v>38.678937381404175</v>
      </c>
      <c r="M78" s="198">
        <f t="shared" si="9"/>
        <v>1.0626185958244605E-3</v>
      </c>
      <c r="N78" s="197">
        <f>PPCL_NG!M78+PPCL_Spot!M78+GT_NG!M78+GT_Spot!M78+Bawana_NG!M78+Bawana_RLNG!M78+Bawana_Spot!M78</f>
        <v>60.09</v>
      </c>
      <c r="O78" s="197">
        <f>PPCL_NG!T78+PPCL_Spot!T78+GT_NG!T78+GT_Spot!T78+Bawana_NG!T78+Bawana_RLNG!T78+Bawana_Spot!T78</f>
        <v>60.08361796331436</v>
      </c>
      <c r="P78" s="198">
        <f t="shared" si="10"/>
        <v>6.3820366856432997E-3</v>
      </c>
      <c r="Q78" s="198">
        <f t="shared" si="11"/>
        <v>1.9999999999988916E-2</v>
      </c>
    </row>
    <row r="79" spans="1:17">
      <c r="A79" s="33" t="s">
        <v>121</v>
      </c>
      <c r="B79" s="197">
        <f>PPCL_NG!I79+PPCL_Spot!I79+GT_NG!I79+GT_Spot!I79+Bawana_NG!I79+Bawana_RLNG!I79+Bawana_Spot!I79</f>
        <v>283.73</v>
      </c>
      <c r="C79" s="197">
        <f>PPCL_NG!P79+PPCL_Spot!P79+GT_NG!P79+GT_Spot!P79+Bawana_NG!P79+Bawana_RLNG!P79+Bawana_Spot!P79</f>
        <v>283.72160023795357</v>
      </c>
      <c r="D79" s="198">
        <f t="shared" si="6"/>
        <v>8.3997620464515421E-3</v>
      </c>
      <c r="E79" s="197">
        <f>PPCL_NG!J79+PPCL_Spot!J79+GT_NG!J79+GT_Spot!J79+Bawana_NG!J79+Bawana_RLNG!J79+Bawana_Spot!J79</f>
        <v>62.730000000000004</v>
      </c>
      <c r="F79" s="197">
        <f>PPCL_NG!Q79+PPCL_Spot!Q79+GT_NG!Q79+GT_Spot!Q79+Bawana_NG!Q79+Bawana_RLNG!Q79+Bawana_Spot!Q79</f>
        <v>62.725401546698379</v>
      </c>
      <c r="G79" s="198">
        <f t="shared" si="7"/>
        <v>4.5984533016252271E-3</v>
      </c>
      <c r="H79" s="197">
        <f>PPCL_NG!K79+PPCL_Spot!K79+GT_NG!K79+GT_Spot!K79+Bawana_NG!K79+Bawana_RLNG!K79+Bawana_Spot!K79</f>
        <v>5.84</v>
      </c>
      <c r="I79" s="197">
        <f>PPCL_NG!R79+PPCL_Spot!R79+GT_NG!R79+GT_Spot!R79+Bawana_NG!R79+Bawana_RLNG!R79+Bawana_Spot!R79</f>
        <v>5.839999999999999</v>
      </c>
      <c r="J79" s="198">
        <f t="shared" si="8"/>
        <v>0</v>
      </c>
      <c r="K79" s="197">
        <f>PPCL_NG!L79+PPCL_Spot!L79+GT_NG!L79+GT_Spot!L79+Bawana_NG!L79+Bawana_RLNG!L79+Bawana_Spot!L79</f>
        <v>38.68</v>
      </c>
      <c r="L79" s="197">
        <f>PPCL_NG!S79+PPCL_Spot!S79+GT_NG!S79+GT_Spot!S79+Bawana_NG!S79+Bawana_RLNG!S79+Bawana_Spot!S79</f>
        <v>38.679000594883995</v>
      </c>
      <c r="M79" s="198">
        <f t="shared" si="9"/>
        <v>9.9940511600493664E-4</v>
      </c>
      <c r="N79" s="197">
        <f>PPCL_NG!M79+PPCL_Spot!M79+GT_NG!M79+GT_Spot!M79+Bawana_NG!M79+Bawana_RLNG!M79+Bawana_Spot!M79</f>
        <v>60.09</v>
      </c>
      <c r="O79" s="197">
        <f>PPCL_NG!T79+PPCL_Spot!T79+GT_NG!T79+GT_Spot!T79+Bawana_NG!T79+Bawana_RLNG!T79+Bawana_Spot!T79</f>
        <v>60.083997620464004</v>
      </c>
      <c r="P79" s="198">
        <f t="shared" si="10"/>
        <v>6.0023795359995802E-3</v>
      </c>
      <c r="Q79" s="198">
        <f t="shared" si="11"/>
        <v>2.0000000000081286E-2</v>
      </c>
    </row>
    <row r="80" spans="1:17">
      <c r="A80" s="33" t="s">
        <v>122</v>
      </c>
      <c r="B80" s="197">
        <f>PPCL_NG!I80+PPCL_Spot!I80+GT_NG!I80+GT_Spot!I80+Bawana_NG!I80+Bawana_RLNG!I80+Bawana_Spot!I80</f>
        <v>283.73</v>
      </c>
      <c r="C80" s="197">
        <f>PPCL_NG!P80+PPCL_Spot!P80+GT_NG!P80+GT_Spot!P80+Bawana_NG!P80+Bawana_RLNG!P80+Bawana_Spot!P80</f>
        <v>283.72160023795357</v>
      </c>
      <c r="D80" s="198">
        <f t="shared" si="6"/>
        <v>8.3997620464515421E-3</v>
      </c>
      <c r="E80" s="197">
        <f>PPCL_NG!J80+PPCL_Spot!J80+GT_NG!J80+GT_Spot!J80+Bawana_NG!J80+Bawana_RLNG!J80+Bawana_Spot!J80</f>
        <v>62.730000000000004</v>
      </c>
      <c r="F80" s="197">
        <f>PPCL_NG!Q80+PPCL_Spot!Q80+GT_NG!Q80+GT_Spot!Q80+Bawana_NG!Q80+Bawana_RLNG!Q80+Bawana_Spot!Q80</f>
        <v>62.725401546698379</v>
      </c>
      <c r="G80" s="198">
        <f t="shared" si="7"/>
        <v>4.5984533016252271E-3</v>
      </c>
      <c r="H80" s="197">
        <f>PPCL_NG!K80+PPCL_Spot!K80+GT_NG!K80+GT_Spot!K80+Bawana_NG!K80+Bawana_RLNG!K80+Bawana_Spot!K80</f>
        <v>5.84</v>
      </c>
      <c r="I80" s="197">
        <f>PPCL_NG!R80+PPCL_Spot!R80+GT_NG!R80+GT_Spot!R80+Bawana_NG!R80+Bawana_RLNG!R80+Bawana_Spot!R80</f>
        <v>5.839999999999999</v>
      </c>
      <c r="J80" s="198">
        <f t="shared" si="8"/>
        <v>0</v>
      </c>
      <c r="K80" s="197">
        <f>PPCL_NG!L80+PPCL_Spot!L80+GT_NG!L80+GT_Spot!L80+Bawana_NG!L80+Bawana_RLNG!L80+Bawana_Spot!L80</f>
        <v>38.68</v>
      </c>
      <c r="L80" s="197">
        <f>PPCL_NG!S80+PPCL_Spot!S80+GT_NG!S80+GT_Spot!S80+Bawana_NG!S80+Bawana_RLNG!S80+Bawana_Spot!S80</f>
        <v>38.679000594883995</v>
      </c>
      <c r="M80" s="198">
        <f t="shared" si="9"/>
        <v>9.9940511600493664E-4</v>
      </c>
      <c r="N80" s="197">
        <f>PPCL_NG!M80+PPCL_Spot!M80+GT_NG!M80+GT_Spot!M80+Bawana_NG!M80+Bawana_RLNG!M80+Bawana_Spot!M80</f>
        <v>60.09</v>
      </c>
      <c r="O80" s="197">
        <f>PPCL_NG!T80+PPCL_Spot!T80+GT_NG!T80+GT_Spot!T80+Bawana_NG!T80+Bawana_RLNG!T80+Bawana_Spot!T80</f>
        <v>60.083997620464004</v>
      </c>
      <c r="P80" s="198">
        <f t="shared" si="10"/>
        <v>6.0023795359995802E-3</v>
      </c>
      <c r="Q80" s="198">
        <f t="shared" si="11"/>
        <v>2.0000000000081286E-2</v>
      </c>
    </row>
    <row r="81" spans="1:17">
      <c r="A81" s="33" t="s">
        <v>123</v>
      </c>
      <c r="B81" s="197">
        <f>PPCL_NG!I81+PPCL_Spot!I81+GT_NG!I81+GT_Spot!I81+Bawana_NG!I81+Bawana_RLNG!I81+Bawana_Spot!I81</f>
        <v>283.73</v>
      </c>
      <c r="C81" s="197">
        <f>PPCL_NG!P81+PPCL_Spot!P81+GT_NG!P81+GT_Spot!P81+Bawana_NG!P81+Bawana_RLNG!P81+Bawana_Spot!P81</f>
        <v>283.72160023795357</v>
      </c>
      <c r="D81" s="198">
        <f t="shared" si="6"/>
        <v>8.3997620464515421E-3</v>
      </c>
      <c r="E81" s="197">
        <f>PPCL_NG!J81+PPCL_Spot!J81+GT_NG!J81+GT_Spot!J81+Bawana_NG!J81+Bawana_RLNG!J81+Bawana_Spot!J81</f>
        <v>62.730000000000004</v>
      </c>
      <c r="F81" s="197">
        <f>PPCL_NG!Q81+PPCL_Spot!Q81+GT_NG!Q81+GT_Spot!Q81+Bawana_NG!Q81+Bawana_RLNG!Q81+Bawana_Spot!Q81</f>
        <v>62.725401546698379</v>
      </c>
      <c r="G81" s="198">
        <f t="shared" si="7"/>
        <v>4.5984533016252271E-3</v>
      </c>
      <c r="H81" s="197">
        <f>PPCL_NG!K81+PPCL_Spot!K81+GT_NG!K81+GT_Spot!K81+Bawana_NG!K81+Bawana_RLNG!K81+Bawana_Spot!K81</f>
        <v>5.84</v>
      </c>
      <c r="I81" s="197">
        <f>PPCL_NG!R81+PPCL_Spot!R81+GT_NG!R81+GT_Spot!R81+Bawana_NG!R81+Bawana_RLNG!R81+Bawana_Spot!R81</f>
        <v>5.839999999999999</v>
      </c>
      <c r="J81" s="198">
        <f t="shared" si="8"/>
        <v>0</v>
      </c>
      <c r="K81" s="197">
        <f>PPCL_NG!L81+PPCL_Spot!L81+GT_NG!L81+GT_Spot!L81+Bawana_NG!L81+Bawana_RLNG!L81+Bawana_Spot!L81</f>
        <v>38.68</v>
      </c>
      <c r="L81" s="197">
        <f>PPCL_NG!S81+PPCL_Spot!S81+GT_NG!S81+GT_Spot!S81+Bawana_NG!S81+Bawana_RLNG!S81+Bawana_Spot!S81</f>
        <v>38.679000594883995</v>
      </c>
      <c r="M81" s="198">
        <f t="shared" si="9"/>
        <v>9.9940511600493664E-4</v>
      </c>
      <c r="N81" s="197">
        <f>PPCL_NG!M81+PPCL_Spot!M81+GT_NG!M81+GT_Spot!M81+Bawana_NG!M81+Bawana_RLNG!M81+Bawana_Spot!M81</f>
        <v>60.09</v>
      </c>
      <c r="O81" s="197">
        <f>PPCL_NG!T81+PPCL_Spot!T81+GT_NG!T81+GT_Spot!T81+Bawana_NG!T81+Bawana_RLNG!T81+Bawana_Spot!T81</f>
        <v>60.083997620464004</v>
      </c>
      <c r="P81" s="198">
        <f t="shared" si="10"/>
        <v>6.0023795359995802E-3</v>
      </c>
      <c r="Q81" s="198">
        <f t="shared" si="11"/>
        <v>2.0000000000081286E-2</v>
      </c>
    </row>
    <row r="82" spans="1:17">
      <c r="A82" s="33" t="s">
        <v>124</v>
      </c>
      <c r="B82" s="197">
        <f>PPCL_NG!I82+PPCL_Spot!I82+GT_NG!I82+GT_Spot!I82+Bawana_NG!I82+Bawana_RLNG!I82+Bawana_Spot!I82</f>
        <v>283.73</v>
      </c>
      <c r="C82" s="197">
        <f>PPCL_NG!P82+PPCL_Spot!P82+GT_NG!P82+GT_Spot!P82+Bawana_NG!P82+Bawana_RLNG!P82+Bawana_Spot!P82</f>
        <v>283.72160023795362</v>
      </c>
      <c r="D82" s="198">
        <f t="shared" si="6"/>
        <v>8.3997620463946987E-3</v>
      </c>
      <c r="E82" s="197">
        <f>PPCL_NG!J82+PPCL_Spot!J82+GT_NG!J82+GT_Spot!J82+Bawana_NG!J82+Bawana_RLNG!J82+Bawana_Spot!J82</f>
        <v>62.730000000000004</v>
      </c>
      <c r="F82" s="197">
        <f>PPCL_NG!Q82+PPCL_Spot!Q82+GT_NG!Q82+GT_Spot!Q82+Bawana_NG!Q82+Bawana_RLNG!Q82+Bawana_Spot!Q82</f>
        <v>62.725401546698393</v>
      </c>
      <c r="G82" s="198">
        <f t="shared" si="7"/>
        <v>4.5984533016110163E-3</v>
      </c>
      <c r="H82" s="197">
        <f>PPCL_NG!K82+PPCL_Spot!K82+GT_NG!K82+GT_Spot!K82+Bawana_NG!K82+Bawana_RLNG!K82+Bawana_Spot!K82</f>
        <v>5.84</v>
      </c>
      <c r="I82" s="197">
        <f>PPCL_NG!R82+PPCL_Spot!R82+GT_NG!R82+GT_Spot!R82+Bawana_NG!R82+Bawana_RLNG!R82+Bawana_Spot!R82</f>
        <v>5.84</v>
      </c>
      <c r="J82" s="198">
        <f t="shared" si="8"/>
        <v>0</v>
      </c>
      <c r="K82" s="197">
        <f>PPCL_NG!L82+PPCL_Spot!L82+GT_NG!L82+GT_Spot!L82+Bawana_NG!L82+Bawana_RLNG!L82+Bawana_Spot!L82</f>
        <v>38.68</v>
      </c>
      <c r="L82" s="197">
        <f>PPCL_NG!S82+PPCL_Spot!S82+GT_NG!S82+GT_Spot!S82+Bawana_NG!S82+Bawana_RLNG!S82+Bawana_Spot!S82</f>
        <v>38.679000594884002</v>
      </c>
      <c r="M82" s="198">
        <f t="shared" si="9"/>
        <v>9.9940511599783122E-4</v>
      </c>
      <c r="N82" s="197">
        <f>PPCL_NG!M82+PPCL_Spot!M82+GT_NG!M82+GT_Spot!M82+Bawana_NG!M82+Bawana_RLNG!M82+Bawana_Spot!M82</f>
        <v>63.519999999999996</v>
      </c>
      <c r="O82" s="197">
        <f>PPCL_NG!T82+PPCL_Spot!T82+GT_NG!T82+GT_Spot!T82+Bawana_NG!T82+Bawana_RLNG!T82+Bawana_Spot!T82</f>
        <v>63.513997620464011</v>
      </c>
      <c r="P82" s="198">
        <f t="shared" si="10"/>
        <v>6.0023795359853693E-3</v>
      </c>
      <c r="Q82" s="198">
        <f t="shared" si="11"/>
        <v>1.9999999999988916E-2</v>
      </c>
    </row>
    <row r="83" spans="1:17">
      <c r="A83" s="33" t="s">
        <v>125</v>
      </c>
      <c r="B83" s="197">
        <f>PPCL_NG!I83+PPCL_Spot!I83+GT_NG!I83+GT_Spot!I83+Bawana_NG!I83+Bawana_RLNG!I83+Bawana_Spot!I83</f>
        <v>283.73</v>
      </c>
      <c r="C83" s="197">
        <f>PPCL_NG!P83+PPCL_Spot!P83+GT_NG!P83+GT_Spot!P83+Bawana_NG!P83+Bawana_RLNG!P83+Bawana_Spot!P83</f>
        <v>283.72160023795357</v>
      </c>
      <c r="D83" s="198">
        <f t="shared" si="6"/>
        <v>8.3997620464515421E-3</v>
      </c>
      <c r="E83" s="197">
        <f>PPCL_NG!J83+PPCL_Spot!J83+GT_NG!J83+GT_Spot!J83+Bawana_NG!J83+Bawana_RLNG!J83+Bawana_Spot!J83</f>
        <v>62.730000000000004</v>
      </c>
      <c r="F83" s="197">
        <f>PPCL_NG!Q83+PPCL_Spot!Q83+GT_NG!Q83+GT_Spot!Q83+Bawana_NG!Q83+Bawana_RLNG!Q83+Bawana_Spot!Q83</f>
        <v>62.725401546698379</v>
      </c>
      <c r="G83" s="198">
        <f t="shared" si="7"/>
        <v>4.5984533016252271E-3</v>
      </c>
      <c r="H83" s="197">
        <f>PPCL_NG!K83+PPCL_Spot!K83+GT_NG!K83+GT_Spot!K83+Bawana_NG!K83+Bawana_RLNG!K83+Bawana_Spot!K83</f>
        <v>5.84</v>
      </c>
      <c r="I83" s="197">
        <f>PPCL_NG!R83+PPCL_Spot!R83+GT_NG!R83+GT_Spot!R83+Bawana_NG!R83+Bawana_RLNG!R83+Bawana_Spot!R83</f>
        <v>5.839999999999999</v>
      </c>
      <c r="J83" s="198">
        <f t="shared" si="8"/>
        <v>0</v>
      </c>
      <c r="K83" s="197">
        <f>PPCL_NG!L83+PPCL_Spot!L83+GT_NG!L83+GT_Spot!L83+Bawana_NG!L83+Bawana_RLNG!L83+Bawana_Spot!L83</f>
        <v>38.68</v>
      </c>
      <c r="L83" s="197">
        <f>PPCL_NG!S83+PPCL_Spot!S83+GT_NG!S83+GT_Spot!S83+Bawana_NG!S83+Bawana_RLNG!S83+Bawana_Spot!S83</f>
        <v>38.679000594883995</v>
      </c>
      <c r="M83" s="198">
        <f t="shared" si="9"/>
        <v>9.9940511600493664E-4</v>
      </c>
      <c r="N83" s="197">
        <f>PPCL_NG!M83+PPCL_Spot!M83+GT_NG!M83+GT_Spot!M83+Bawana_NG!M83+Bawana_RLNG!M83+Bawana_Spot!M83</f>
        <v>60.09</v>
      </c>
      <c r="O83" s="197">
        <f>PPCL_NG!T83+PPCL_Spot!T83+GT_NG!T83+GT_Spot!T83+Bawana_NG!T83+Bawana_RLNG!T83+Bawana_Spot!T83</f>
        <v>60.083997620464004</v>
      </c>
      <c r="P83" s="198">
        <f t="shared" si="10"/>
        <v>6.0023795359995802E-3</v>
      </c>
      <c r="Q83" s="198">
        <f t="shared" si="11"/>
        <v>2.0000000000081286E-2</v>
      </c>
    </row>
    <row r="84" spans="1:17">
      <c r="A84" s="33" t="s">
        <v>126</v>
      </c>
      <c r="B84" s="197">
        <f>PPCL_NG!I84+PPCL_Spot!I84+GT_NG!I84+GT_Spot!I84+Bawana_NG!I84+Bawana_RLNG!I84+Bawana_Spot!I84</f>
        <v>283.73</v>
      </c>
      <c r="C84" s="197">
        <f>PPCL_NG!P84+PPCL_Spot!P84+GT_NG!P84+GT_Spot!P84+Bawana_NG!P84+Bawana_RLNG!P84+Bawana_Spot!P84</f>
        <v>283.72160023795357</v>
      </c>
      <c r="D84" s="198">
        <f t="shared" si="6"/>
        <v>8.3997620464515421E-3</v>
      </c>
      <c r="E84" s="197">
        <f>PPCL_NG!J84+PPCL_Spot!J84+GT_NG!J84+GT_Spot!J84+Bawana_NG!J84+Bawana_RLNG!J84+Bawana_Spot!J84</f>
        <v>62.730000000000004</v>
      </c>
      <c r="F84" s="197">
        <f>PPCL_NG!Q84+PPCL_Spot!Q84+GT_NG!Q84+GT_Spot!Q84+Bawana_NG!Q84+Bawana_RLNG!Q84+Bawana_Spot!Q84</f>
        <v>62.725401546698379</v>
      </c>
      <c r="G84" s="198">
        <f t="shared" si="7"/>
        <v>4.5984533016252271E-3</v>
      </c>
      <c r="H84" s="197">
        <f>PPCL_NG!K84+PPCL_Spot!K84+GT_NG!K84+GT_Spot!K84+Bawana_NG!K84+Bawana_RLNG!K84+Bawana_Spot!K84</f>
        <v>5.84</v>
      </c>
      <c r="I84" s="197">
        <f>PPCL_NG!R84+PPCL_Spot!R84+GT_NG!R84+GT_Spot!R84+Bawana_NG!R84+Bawana_RLNG!R84+Bawana_Spot!R84</f>
        <v>5.839999999999999</v>
      </c>
      <c r="J84" s="198">
        <f t="shared" si="8"/>
        <v>0</v>
      </c>
      <c r="K84" s="197">
        <f>PPCL_NG!L84+PPCL_Spot!L84+GT_NG!L84+GT_Spot!L84+Bawana_NG!L84+Bawana_RLNG!L84+Bawana_Spot!L84</f>
        <v>38.68</v>
      </c>
      <c r="L84" s="197">
        <f>PPCL_NG!S84+PPCL_Spot!S84+GT_NG!S84+GT_Spot!S84+Bawana_NG!S84+Bawana_RLNG!S84+Bawana_Spot!S84</f>
        <v>38.679000594883995</v>
      </c>
      <c r="M84" s="198">
        <f t="shared" si="9"/>
        <v>9.9940511600493664E-4</v>
      </c>
      <c r="N84" s="197">
        <f>PPCL_NG!M84+PPCL_Spot!M84+GT_NG!M84+GT_Spot!M84+Bawana_NG!M84+Bawana_RLNG!M84+Bawana_Spot!M84</f>
        <v>60.09</v>
      </c>
      <c r="O84" s="197">
        <f>PPCL_NG!T84+PPCL_Spot!T84+GT_NG!T84+GT_Spot!T84+Bawana_NG!T84+Bawana_RLNG!T84+Bawana_Spot!T84</f>
        <v>60.083997620464004</v>
      </c>
      <c r="P84" s="198">
        <f t="shared" si="10"/>
        <v>6.0023795359995802E-3</v>
      </c>
      <c r="Q84" s="198">
        <f t="shared" si="11"/>
        <v>2.0000000000081286E-2</v>
      </c>
    </row>
    <row r="85" spans="1:17">
      <c r="A85" s="33" t="s">
        <v>127</v>
      </c>
      <c r="B85" s="197">
        <f>PPCL_NG!I85+PPCL_Spot!I85+GT_NG!I85+GT_Spot!I85+Bawana_NG!I85+Bawana_RLNG!I85+Bawana_Spot!I85</f>
        <v>283.73</v>
      </c>
      <c r="C85" s="197">
        <f>PPCL_NG!P85+PPCL_Spot!P85+GT_NG!P85+GT_Spot!P85+Bawana_NG!P85+Bawana_RLNG!P85+Bawana_Spot!P85</f>
        <v>283.72160023795362</v>
      </c>
      <c r="D85" s="198">
        <f t="shared" si="6"/>
        <v>8.3997620463946987E-3</v>
      </c>
      <c r="E85" s="197">
        <f>PPCL_NG!J85+PPCL_Spot!J85+GT_NG!J85+GT_Spot!J85+Bawana_NG!J85+Bawana_RLNG!J85+Bawana_Spot!J85</f>
        <v>62.730000000000004</v>
      </c>
      <c r="F85" s="197">
        <f>PPCL_NG!Q85+PPCL_Spot!Q85+GT_NG!Q85+GT_Spot!Q85+Bawana_NG!Q85+Bawana_RLNG!Q85+Bawana_Spot!Q85</f>
        <v>62.725401546698393</v>
      </c>
      <c r="G85" s="198">
        <f t="shared" si="7"/>
        <v>4.5984533016110163E-3</v>
      </c>
      <c r="H85" s="197">
        <f>PPCL_NG!K85+PPCL_Spot!K85+GT_NG!K85+GT_Spot!K85+Bawana_NG!K85+Bawana_RLNG!K85+Bawana_Spot!K85</f>
        <v>5.84</v>
      </c>
      <c r="I85" s="197">
        <f>PPCL_NG!R85+PPCL_Spot!R85+GT_NG!R85+GT_Spot!R85+Bawana_NG!R85+Bawana_RLNG!R85+Bawana_Spot!R85</f>
        <v>5.84</v>
      </c>
      <c r="J85" s="198">
        <f t="shared" si="8"/>
        <v>0</v>
      </c>
      <c r="K85" s="197">
        <f>PPCL_NG!L85+PPCL_Spot!L85+GT_NG!L85+GT_Spot!L85+Bawana_NG!L85+Bawana_RLNG!L85+Bawana_Spot!L85</f>
        <v>38.68</v>
      </c>
      <c r="L85" s="197">
        <f>PPCL_NG!S85+PPCL_Spot!S85+GT_NG!S85+GT_Spot!S85+Bawana_NG!S85+Bawana_RLNG!S85+Bawana_Spot!S85</f>
        <v>38.679000594884002</v>
      </c>
      <c r="M85" s="198">
        <f t="shared" si="9"/>
        <v>9.9940511599783122E-4</v>
      </c>
      <c r="N85" s="197">
        <f>PPCL_NG!M85+PPCL_Spot!M85+GT_NG!M85+GT_Spot!M85+Bawana_NG!M85+Bawana_RLNG!M85+Bawana_Spot!M85</f>
        <v>63.519999999999996</v>
      </c>
      <c r="O85" s="197">
        <f>PPCL_NG!T85+PPCL_Spot!T85+GT_NG!T85+GT_Spot!T85+Bawana_NG!T85+Bawana_RLNG!T85+Bawana_Spot!T85</f>
        <v>63.513997620464011</v>
      </c>
      <c r="P85" s="198">
        <f t="shared" si="10"/>
        <v>6.0023795359853693E-3</v>
      </c>
      <c r="Q85" s="198">
        <f t="shared" si="11"/>
        <v>1.9999999999988916E-2</v>
      </c>
    </row>
    <row r="86" spans="1:17">
      <c r="A86" s="33" t="s">
        <v>128</v>
      </c>
      <c r="B86" s="197">
        <f>PPCL_NG!I86+PPCL_Spot!I86+GT_NG!I86+GT_Spot!I86+Bawana_NG!I86+Bawana_RLNG!I86+Bawana_Spot!I86</f>
        <v>283.73</v>
      </c>
      <c r="C86" s="197">
        <f>PPCL_NG!P86+PPCL_Spot!P86+GT_NG!P86+GT_Spot!P86+Bawana_NG!P86+Bawana_RLNG!P86+Bawana_Spot!P86</f>
        <v>283.72160023795362</v>
      </c>
      <c r="D86" s="198">
        <f t="shared" si="6"/>
        <v>8.3997620463946987E-3</v>
      </c>
      <c r="E86" s="197">
        <f>PPCL_NG!J86+PPCL_Spot!J86+GT_NG!J86+GT_Spot!J86+Bawana_NG!J86+Bawana_RLNG!J86+Bawana_Spot!J86</f>
        <v>62.730000000000004</v>
      </c>
      <c r="F86" s="197">
        <f>PPCL_NG!Q86+PPCL_Spot!Q86+GT_NG!Q86+GT_Spot!Q86+Bawana_NG!Q86+Bawana_RLNG!Q86+Bawana_Spot!Q86</f>
        <v>62.725401546698393</v>
      </c>
      <c r="G86" s="198">
        <f t="shared" si="7"/>
        <v>4.5984533016110163E-3</v>
      </c>
      <c r="H86" s="197">
        <f>PPCL_NG!K86+PPCL_Spot!K86+GT_NG!K86+GT_Spot!K86+Bawana_NG!K86+Bawana_RLNG!K86+Bawana_Spot!K86</f>
        <v>5.84</v>
      </c>
      <c r="I86" s="197">
        <f>PPCL_NG!R86+PPCL_Spot!R86+GT_NG!R86+GT_Spot!R86+Bawana_NG!R86+Bawana_RLNG!R86+Bawana_Spot!R86</f>
        <v>5.84</v>
      </c>
      <c r="J86" s="198">
        <f t="shared" si="8"/>
        <v>0</v>
      </c>
      <c r="K86" s="197">
        <f>PPCL_NG!L86+PPCL_Spot!L86+GT_NG!L86+GT_Spot!L86+Bawana_NG!L86+Bawana_RLNG!L86+Bawana_Spot!L86</f>
        <v>38.68</v>
      </c>
      <c r="L86" s="197">
        <f>PPCL_NG!S86+PPCL_Spot!S86+GT_NG!S86+GT_Spot!S86+Bawana_NG!S86+Bawana_RLNG!S86+Bawana_Spot!S86</f>
        <v>38.679000594884002</v>
      </c>
      <c r="M86" s="198">
        <f t="shared" si="9"/>
        <v>9.9940511599783122E-4</v>
      </c>
      <c r="N86" s="197">
        <f>PPCL_NG!M86+PPCL_Spot!M86+GT_NG!M86+GT_Spot!M86+Bawana_NG!M86+Bawana_RLNG!M86+Bawana_Spot!M86</f>
        <v>63.519999999999996</v>
      </c>
      <c r="O86" s="197">
        <f>PPCL_NG!T86+PPCL_Spot!T86+GT_NG!T86+GT_Spot!T86+Bawana_NG!T86+Bawana_RLNG!T86+Bawana_Spot!T86</f>
        <v>63.513997620464011</v>
      </c>
      <c r="P86" s="198">
        <f t="shared" si="10"/>
        <v>6.0023795359853693E-3</v>
      </c>
      <c r="Q86" s="198">
        <f t="shared" si="11"/>
        <v>1.9999999999988916E-2</v>
      </c>
    </row>
    <row r="87" spans="1:17">
      <c r="A87" s="33" t="s">
        <v>129</v>
      </c>
      <c r="B87" s="197">
        <f>PPCL_NG!I87+PPCL_Spot!I87+GT_NG!I87+GT_Spot!I87+Bawana_NG!I87+Bawana_RLNG!I87+Bawana_Spot!I87</f>
        <v>283.73</v>
      </c>
      <c r="C87" s="197">
        <f>PPCL_NG!P87+PPCL_Spot!P87+GT_NG!P87+GT_Spot!P87+Bawana_NG!P87+Bawana_RLNG!P87+Bawana_Spot!P87</f>
        <v>283.72160023795357</v>
      </c>
      <c r="D87" s="198">
        <f t="shared" si="6"/>
        <v>8.3997620464515421E-3</v>
      </c>
      <c r="E87" s="197">
        <f>PPCL_NG!J87+PPCL_Spot!J87+GT_NG!J87+GT_Spot!J87+Bawana_NG!J87+Bawana_RLNG!J87+Bawana_Spot!J87</f>
        <v>62.730000000000004</v>
      </c>
      <c r="F87" s="197">
        <f>PPCL_NG!Q87+PPCL_Spot!Q87+GT_NG!Q87+GT_Spot!Q87+Bawana_NG!Q87+Bawana_RLNG!Q87+Bawana_Spot!Q87</f>
        <v>62.725401546698379</v>
      </c>
      <c r="G87" s="198">
        <f t="shared" si="7"/>
        <v>4.5984533016252271E-3</v>
      </c>
      <c r="H87" s="197">
        <f>PPCL_NG!K87+PPCL_Spot!K87+GT_NG!K87+GT_Spot!K87+Bawana_NG!K87+Bawana_RLNG!K87+Bawana_Spot!K87</f>
        <v>5.84</v>
      </c>
      <c r="I87" s="197">
        <f>PPCL_NG!R87+PPCL_Spot!R87+GT_NG!R87+GT_Spot!R87+Bawana_NG!R87+Bawana_RLNG!R87+Bawana_Spot!R87</f>
        <v>5.839999999999999</v>
      </c>
      <c r="J87" s="198">
        <f t="shared" si="8"/>
        <v>0</v>
      </c>
      <c r="K87" s="197">
        <f>PPCL_NG!L87+PPCL_Spot!L87+GT_NG!L87+GT_Spot!L87+Bawana_NG!L87+Bawana_RLNG!L87+Bawana_Spot!L87</f>
        <v>38.68</v>
      </c>
      <c r="L87" s="197">
        <f>PPCL_NG!S87+PPCL_Spot!S87+GT_NG!S87+GT_Spot!S87+Bawana_NG!S87+Bawana_RLNG!S87+Bawana_Spot!S87</f>
        <v>38.679000594883995</v>
      </c>
      <c r="M87" s="198">
        <f t="shared" si="9"/>
        <v>9.9940511600493664E-4</v>
      </c>
      <c r="N87" s="197">
        <f>PPCL_NG!M87+PPCL_Spot!M87+GT_NG!M87+GT_Spot!M87+Bawana_NG!M87+Bawana_RLNG!M87+Bawana_Spot!M87</f>
        <v>60.09</v>
      </c>
      <c r="O87" s="197">
        <f>PPCL_NG!T87+PPCL_Spot!T87+GT_NG!T87+GT_Spot!T87+Bawana_NG!T87+Bawana_RLNG!T87+Bawana_Spot!T87</f>
        <v>60.083997620464004</v>
      </c>
      <c r="P87" s="198">
        <f t="shared" si="10"/>
        <v>6.0023795359995802E-3</v>
      </c>
      <c r="Q87" s="198">
        <f t="shared" si="11"/>
        <v>2.0000000000081286E-2</v>
      </c>
    </row>
    <row r="88" spans="1:17">
      <c r="A88" s="33" t="s">
        <v>130</v>
      </c>
      <c r="B88" s="197">
        <f>PPCL_NG!I88+PPCL_Spot!I88+GT_NG!I88+GT_Spot!I88+Bawana_NG!I88+Bawana_RLNG!I88+Bawana_Spot!I88</f>
        <v>283.73</v>
      </c>
      <c r="C88" s="197">
        <f>PPCL_NG!P88+PPCL_Spot!P88+GT_NG!P88+GT_Spot!P88+Bawana_NG!P88+Bawana_RLNG!P88+Bawana_Spot!P88</f>
        <v>283.72160023795357</v>
      </c>
      <c r="D88" s="198">
        <f t="shared" si="6"/>
        <v>8.3997620464515421E-3</v>
      </c>
      <c r="E88" s="197">
        <f>PPCL_NG!J88+PPCL_Spot!J88+GT_NG!J88+GT_Spot!J88+Bawana_NG!J88+Bawana_RLNG!J88+Bawana_Spot!J88</f>
        <v>62.730000000000004</v>
      </c>
      <c r="F88" s="197">
        <f>PPCL_NG!Q88+PPCL_Spot!Q88+GT_NG!Q88+GT_Spot!Q88+Bawana_NG!Q88+Bawana_RLNG!Q88+Bawana_Spot!Q88</f>
        <v>62.725401546698379</v>
      </c>
      <c r="G88" s="198">
        <f t="shared" si="7"/>
        <v>4.5984533016252271E-3</v>
      </c>
      <c r="H88" s="197">
        <f>PPCL_NG!K88+PPCL_Spot!K88+GT_NG!K88+GT_Spot!K88+Bawana_NG!K88+Bawana_RLNG!K88+Bawana_Spot!K88</f>
        <v>5.84</v>
      </c>
      <c r="I88" s="197">
        <f>PPCL_NG!R88+PPCL_Spot!R88+GT_NG!R88+GT_Spot!R88+Bawana_NG!R88+Bawana_RLNG!R88+Bawana_Spot!R88</f>
        <v>5.839999999999999</v>
      </c>
      <c r="J88" s="198">
        <f t="shared" si="8"/>
        <v>0</v>
      </c>
      <c r="K88" s="197">
        <f>PPCL_NG!L88+PPCL_Spot!L88+GT_NG!L88+GT_Spot!L88+Bawana_NG!L88+Bawana_RLNG!L88+Bawana_Spot!L88</f>
        <v>38.68</v>
      </c>
      <c r="L88" s="197">
        <f>PPCL_NG!S88+PPCL_Spot!S88+GT_NG!S88+GT_Spot!S88+Bawana_NG!S88+Bawana_RLNG!S88+Bawana_Spot!S88</f>
        <v>38.679000594883995</v>
      </c>
      <c r="M88" s="198">
        <f t="shared" si="9"/>
        <v>9.9940511600493664E-4</v>
      </c>
      <c r="N88" s="197">
        <f>PPCL_NG!M88+PPCL_Spot!M88+GT_NG!M88+GT_Spot!M88+Bawana_NG!M88+Bawana_RLNG!M88+Bawana_Spot!M88</f>
        <v>60.09</v>
      </c>
      <c r="O88" s="197">
        <f>PPCL_NG!T88+PPCL_Spot!T88+GT_NG!T88+GT_Spot!T88+Bawana_NG!T88+Bawana_RLNG!T88+Bawana_Spot!T88</f>
        <v>60.083997620464004</v>
      </c>
      <c r="P88" s="198">
        <f t="shared" si="10"/>
        <v>6.0023795359995802E-3</v>
      </c>
      <c r="Q88" s="198">
        <f t="shared" si="11"/>
        <v>2.0000000000081286E-2</v>
      </c>
    </row>
    <row r="89" spans="1:17">
      <c r="A89" s="33" t="s">
        <v>131</v>
      </c>
      <c r="B89" s="197">
        <f>PPCL_NG!I89+PPCL_Spot!I89+GT_NG!I89+GT_Spot!I89+Bawana_NG!I89+Bawana_RLNG!I89+Bawana_Spot!I89</f>
        <v>283.73</v>
      </c>
      <c r="C89" s="197">
        <f>PPCL_NG!P89+PPCL_Spot!P89+GT_NG!P89+GT_Spot!P89+Bawana_NG!P89+Bawana_RLNG!P89+Bawana_Spot!P89</f>
        <v>283.72160023795357</v>
      </c>
      <c r="D89" s="198">
        <f t="shared" si="6"/>
        <v>8.3997620464515421E-3</v>
      </c>
      <c r="E89" s="197">
        <f>PPCL_NG!J89+PPCL_Spot!J89+GT_NG!J89+GT_Spot!J89+Bawana_NG!J89+Bawana_RLNG!J89+Bawana_Spot!J89</f>
        <v>62.730000000000004</v>
      </c>
      <c r="F89" s="197">
        <f>PPCL_NG!Q89+PPCL_Spot!Q89+GT_NG!Q89+GT_Spot!Q89+Bawana_NG!Q89+Bawana_RLNG!Q89+Bawana_Spot!Q89</f>
        <v>62.725401546698379</v>
      </c>
      <c r="G89" s="198">
        <f t="shared" si="7"/>
        <v>4.5984533016252271E-3</v>
      </c>
      <c r="H89" s="197">
        <f>PPCL_NG!K89+PPCL_Spot!K89+GT_NG!K89+GT_Spot!K89+Bawana_NG!K89+Bawana_RLNG!K89+Bawana_Spot!K89</f>
        <v>5.84</v>
      </c>
      <c r="I89" s="197">
        <f>PPCL_NG!R89+PPCL_Spot!R89+GT_NG!R89+GT_Spot!R89+Bawana_NG!R89+Bawana_RLNG!R89+Bawana_Spot!R89</f>
        <v>5.839999999999999</v>
      </c>
      <c r="J89" s="198">
        <f t="shared" si="8"/>
        <v>0</v>
      </c>
      <c r="K89" s="197">
        <f>PPCL_NG!L89+PPCL_Spot!L89+GT_NG!L89+GT_Spot!L89+Bawana_NG!L89+Bawana_RLNG!L89+Bawana_Spot!L89</f>
        <v>38.68</v>
      </c>
      <c r="L89" s="197">
        <f>PPCL_NG!S89+PPCL_Spot!S89+GT_NG!S89+GT_Spot!S89+Bawana_NG!S89+Bawana_RLNG!S89+Bawana_Spot!S89</f>
        <v>38.679000594883995</v>
      </c>
      <c r="M89" s="198">
        <f t="shared" si="9"/>
        <v>9.9940511600493664E-4</v>
      </c>
      <c r="N89" s="197">
        <f>PPCL_NG!M89+PPCL_Spot!M89+GT_NG!M89+GT_Spot!M89+Bawana_NG!M89+Bawana_RLNG!M89+Bawana_Spot!M89</f>
        <v>60.09</v>
      </c>
      <c r="O89" s="197">
        <f>PPCL_NG!T89+PPCL_Spot!T89+GT_NG!T89+GT_Spot!T89+Bawana_NG!T89+Bawana_RLNG!T89+Bawana_Spot!T89</f>
        <v>60.083997620464004</v>
      </c>
      <c r="P89" s="198">
        <f t="shared" si="10"/>
        <v>6.0023795359995802E-3</v>
      </c>
      <c r="Q89" s="198">
        <f t="shared" si="11"/>
        <v>2.0000000000081286E-2</v>
      </c>
    </row>
    <row r="90" spans="1:17">
      <c r="A90" s="33" t="s">
        <v>132</v>
      </c>
      <c r="B90" s="197">
        <f>PPCL_NG!I90+PPCL_Spot!I90+GT_NG!I90+GT_Spot!I90+Bawana_NG!I90+Bawana_RLNG!I90+Bawana_Spot!I90</f>
        <v>283.73</v>
      </c>
      <c r="C90" s="197">
        <f>PPCL_NG!P90+PPCL_Spot!P90+GT_NG!P90+GT_Spot!P90+Bawana_NG!P90+Bawana_RLNG!P90+Bawana_Spot!P90</f>
        <v>283.72160023795357</v>
      </c>
      <c r="D90" s="198">
        <f t="shared" si="6"/>
        <v>8.3997620464515421E-3</v>
      </c>
      <c r="E90" s="197">
        <f>PPCL_NG!J90+PPCL_Spot!J90+GT_NG!J90+GT_Spot!J90+Bawana_NG!J90+Bawana_RLNG!J90+Bawana_Spot!J90</f>
        <v>62.730000000000004</v>
      </c>
      <c r="F90" s="197">
        <f>PPCL_NG!Q90+PPCL_Spot!Q90+GT_NG!Q90+GT_Spot!Q90+Bawana_NG!Q90+Bawana_RLNG!Q90+Bawana_Spot!Q90</f>
        <v>62.725401546698379</v>
      </c>
      <c r="G90" s="198">
        <f t="shared" si="7"/>
        <v>4.5984533016252271E-3</v>
      </c>
      <c r="H90" s="197">
        <f>PPCL_NG!K90+PPCL_Spot!K90+GT_NG!K90+GT_Spot!K90+Bawana_NG!K90+Bawana_RLNG!K90+Bawana_Spot!K90</f>
        <v>5.84</v>
      </c>
      <c r="I90" s="197">
        <f>PPCL_NG!R90+PPCL_Spot!R90+GT_NG!R90+GT_Spot!R90+Bawana_NG!R90+Bawana_RLNG!R90+Bawana_Spot!R90</f>
        <v>5.839999999999999</v>
      </c>
      <c r="J90" s="198">
        <f t="shared" si="8"/>
        <v>0</v>
      </c>
      <c r="K90" s="197">
        <f>PPCL_NG!L90+PPCL_Spot!L90+GT_NG!L90+GT_Spot!L90+Bawana_NG!L90+Bawana_RLNG!L90+Bawana_Spot!L90</f>
        <v>38.68</v>
      </c>
      <c r="L90" s="197">
        <f>PPCL_NG!S90+PPCL_Spot!S90+GT_NG!S90+GT_Spot!S90+Bawana_NG!S90+Bawana_RLNG!S90+Bawana_Spot!S90</f>
        <v>38.679000594883995</v>
      </c>
      <c r="M90" s="198">
        <f t="shared" si="9"/>
        <v>9.9940511600493664E-4</v>
      </c>
      <c r="N90" s="197">
        <f>PPCL_NG!M90+PPCL_Spot!M90+GT_NG!M90+GT_Spot!M90+Bawana_NG!M90+Bawana_RLNG!M90+Bawana_Spot!M90</f>
        <v>60.09</v>
      </c>
      <c r="O90" s="197">
        <f>PPCL_NG!T90+PPCL_Spot!T90+GT_NG!T90+GT_Spot!T90+Bawana_NG!T90+Bawana_RLNG!T90+Bawana_Spot!T90</f>
        <v>60.083997620464004</v>
      </c>
      <c r="P90" s="198">
        <f t="shared" si="10"/>
        <v>6.0023795359995802E-3</v>
      </c>
      <c r="Q90" s="198">
        <f t="shared" si="11"/>
        <v>2.0000000000081286E-2</v>
      </c>
    </row>
    <row r="91" spans="1:17">
      <c r="A91" s="33" t="s">
        <v>133</v>
      </c>
      <c r="B91" s="197">
        <f>PPCL_NG!I91+PPCL_Spot!I91+GT_NG!I91+GT_Spot!I91+Bawana_NG!I91+Bawana_RLNG!I91+Bawana_Spot!I91</f>
        <v>283.73</v>
      </c>
      <c r="C91" s="197">
        <f>PPCL_NG!P91+PPCL_Spot!P91+GT_NG!P91+GT_Spot!P91+Bawana_NG!P91+Bawana_RLNG!P91+Bawana_Spot!P91</f>
        <v>283.72160023795357</v>
      </c>
      <c r="D91" s="198">
        <f t="shared" si="6"/>
        <v>8.3997620464515421E-3</v>
      </c>
      <c r="E91" s="197">
        <f>PPCL_NG!J91+PPCL_Spot!J91+GT_NG!J91+GT_Spot!J91+Bawana_NG!J91+Bawana_RLNG!J91+Bawana_Spot!J91</f>
        <v>62.730000000000004</v>
      </c>
      <c r="F91" s="197">
        <f>PPCL_NG!Q91+PPCL_Spot!Q91+GT_NG!Q91+GT_Spot!Q91+Bawana_NG!Q91+Bawana_RLNG!Q91+Bawana_Spot!Q91</f>
        <v>62.725401546698379</v>
      </c>
      <c r="G91" s="198">
        <f t="shared" si="7"/>
        <v>4.5984533016252271E-3</v>
      </c>
      <c r="H91" s="197">
        <f>PPCL_NG!K91+PPCL_Spot!K91+GT_NG!K91+GT_Spot!K91+Bawana_NG!K91+Bawana_RLNG!K91+Bawana_Spot!K91</f>
        <v>5.84</v>
      </c>
      <c r="I91" s="197">
        <f>PPCL_NG!R91+PPCL_Spot!R91+GT_NG!R91+GT_Spot!R91+Bawana_NG!R91+Bawana_RLNG!R91+Bawana_Spot!R91</f>
        <v>5.839999999999999</v>
      </c>
      <c r="J91" s="198">
        <f t="shared" si="8"/>
        <v>0</v>
      </c>
      <c r="K91" s="197">
        <f>PPCL_NG!L91+PPCL_Spot!L91+GT_NG!L91+GT_Spot!L91+Bawana_NG!L91+Bawana_RLNG!L91+Bawana_Spot!L91</f>
        <v>38.68</v>
      </c>
      <c r="L91" s="197">
        <f>PPCL_NG!S91+PPCL_Spot!S91+GT_NG!S91+GT_Spot!S91+Bawana_NG!S91+Bawana_RLNG!S91+Bawana_Spot!S91</f>
        <v>38.679000594883995</v>
      </c>
      <c r="M91" s="198">
        <f t="shared" si="9"/>
        <v>9.9940511600493664E-4</v>
      </c>
      <c r="N91" s="197">
        <f>PPCL_NG!M91+PPCL_Spot!M91+GT_NG!M91+GT_Spot!M91+Bawana_NG!M91+Bawana_RLNG!M91+Bawana_Spot!M91</f>
        <v>60.09</v>
      </c>
      <c r="O91" s="197">
        <f>PPCL_NG!T91+PPCL_Spot!T91+GT_NG!T91+GT_Spot!T91+Bawana_NG!T91+Bawana_RLNG!T91+Bawana_Spot!T91</f>
        <v>60.083997620464004</v>
      </c>
      <c r="P91" s="198">
        <f t="shared" si="10"/>
        <v>6.0023795359995802E-3</v>
      </c>
      <c r="Q91" s="198">
        <f t="shared" si="11"/>
        <v>2.0000000000081286E-2</v>
      </c>
    </row>
    <row r="92" spans="1:17">
      <c r="A92" s="33" t="s">
        <v>134</v>
      </c>
      <c r="B92" s="197">
        <f>PPCL_NG!I92+PPCL_Spot!I92+GT_NG!I92+GT_Spot!I92+Bawana_NG!I92+Bawana_RLNG!I92+Bawana_Spot!I92</f>
        <v>283.73</v>
      </c>
      <c r="C92" s="197">
        <f>PPCL_NG!P92+PPCL_Spot!P92+GT_NG!P92+GT_Spot!P92+Bawana_NG!P92+Bawana_RLNG!P92+Bawana_Spot!P92</f>
        <v>283.72160023795357</v>
      </c>
      <c r="D92" s="198">
        <f t="shared" si="6"/>
        <v>8.3997620464515421E-3</v>
      </c>
      <c r="E92" s="197">
        <f>PPCL_NG!J92+PPCL_Spot!J92+GT_NG!J92+GT_Spot!J92+Bawana_NG!J92+Bawana_RLNG!J92+Bawana_Spot!J92</f>
        <v>62.730000000000004</v>
      </c>
      <c r="F92" s="197">
        <f>PPCL_NG!Q92+PPCL_Spot!Q92+GT_NG!Q92+GT_Spot!Q92+Bawana_NG!Q92+Bawana_RLNG!Q92+Bawana_Spot!Q92</f>
        <v>62.725401546698379</v>
      </c>
      <c r="G92" s="198">
        <f t="shared" si="7"/>
        <v>4.5984533016252271E-3</v>
      </c>
      <c r="H92" s="197">
        <f>PPCL_NG!K92+PPCL_Spot!K92+GT_NG!K92+GT_Spot!K92+Bawana_NG!K92+Bawana_RLNG!K92+Bawana_Spot!K92</f>
        <v>5.84</v>
      </c>
      <c r="I92" s="197">
        <f>PPCL_NG!R92+PPCL_Spot!R92+GT_NG!R92+GT_Spot!R92+Bawana_NG!R92+Bawana_RLNG!R92+Bawana_Spot!R92</f>
        <v>5.839999999999999</v>
      </c>
      <c r="J92" s="198">
        <f t="shared" si="8"/>
        <v>0</v>
      </c>
      <c r="K92" s="197">
        <f>PPCL_NG!L92+PPCL_Spot!L92+GT_NG!L92+GT_Spot!L92+Bawana_NG!L92+Bawana_RLNG!L92+Bawana_Spot!L92</f>
        <v>38.68</v>
      </c>
      <c r="L92" s="197">
        <f>PPCL_NG!S92+PPCL_Spot!S92+GT_NG!S92+GT_Spot!S92+Bawana_NG!S92+Bawana_RLNG!S92+Bawana_Spot!S92</f>
        <v>38.679000594883995</v>
      </c>
      <c r="M92" s="198">
        <f t="shared" si="9"/>
        <v>9.9940511600493664E-4</v>
      </c>
      <c r="N92" s="197">
        <f>PPCL_NG!M92+PPCL_Spot!M92+GT_NG!M92+GT_Spot!M92+Bawana_NG!M92+Bawana_RLNG!M92+Bawana_Spot!M92</f>
        <v>60.09</v>
      </c>
      <c r="O92" s="197">
        <f>PPCL_NG!T92+PPCL_Spot!T92+GT_NG!T92+GT_Spot!T92+Bawana_NG!T92+Bawana_RLNG!T92+Bawana_Spot!T92</f>
        <v>60.083997620464004</v>
      </c>
      <c r="P92" s="198">
        <f t="shared" si="10"/>
        <v>6.0023795359995802E-3</v>
      </c>
      <c r="Q92" s="198">
        <f t="shared" si="11"/>
        <v>2.0000000000081286E-2</v>
      </c>
    </row>
    <row r="93" spans="1:17">
      <c r="A93" s="33" t="s">
        <v>135</v>
      </c>
      <c r="B93" s="197">
        <f>PPCL_NG!I93+PPCL_Spot!I93+GT_NG!I93+GT_Spot!I93+Bawana_NG!I93+Bawana_RLNG!I93+Bawana_Spot!I93</f>
        <v>283.73</v>
      </c>
      <c r="C93" s="197">
        <f>PPCL_NG!P93+PPCL_Spot!P93+GT_NG!P93+GT_Spot!P93+Bawana_NG!P93+Bawana_RLNG!P93+Bawana_Spot!P93</f>
        <v>283.72160023795357</v>
      </c>
      <c r="D93" s="198">
        <f t="shared" si="6"/>
        <v>8.3997620464515421E-3</v>
      </c>
      <c r="E93" s="197">
        <f>PPCL_NG!J93+PPCL_Spot!J93+GT_NG!J93+GT_Spot!J93+Bawana_NG!J93+Bawana_RLNG!J93+Bawana_Spot!J93</f>
        <v>62.730000000000004</v>
      </c>
      <c r="F93" s="197">
        <f>PPCL_NG!Q93+PPCL_Spot!Q93+GT_NG!Q93+GT_Spot!Q93+Bawana_NG!Q93+Bawana_RLNG!Q93+Bawana_Spot!Q93</f>
        <v>62.725401546698379</v>
      </c>
      <c r="G93" s="198">
        <f t="shared" si="7"/>
        <v>4.5984533016252271E-3</v>
      </c>
      <c r="H93" s="197">
        <f>PPCL_NG!K93+PPCL_Spot!K93+GT_NG!K93+GT_Spot!K93+Bawana_NG!K93+Bawana_RLNG!K93+Bawana_Spot!K93</f>
        <v>5.84</v>
      </c>
      <c r="I93" s="197">
        <f>PPCL_NG!R93+PPCL_Spot!R93+GT_NG!R93+GT_Spot!R93+Bawana_NG!R93+Bawana_RLNG!R93+Bawana_Spot!R93</f>
        <v>5.839999999999999</v>
      </c>
      <c r="J93" s="198">
        <f t="shared" si="8"/>
        <v>0</v>
      </c>
      <c r="K93" s="197">
        <f>PPCL_NG!L93+PPCL_Spot!L93+GT_NG!L93+GT_Spot!L93+Bawana_NG!L93+Bawana_RLNG!L93+Bawana_Spot!L93</f>
        <v>38.68</v>
      </c>
      <c r="L93" s="197">
        <f>PPCL_NG!S93+PPCL_Spot!S93+GT_NG!S93+GT_Spot!S93+Bawana_NG!S93+Bawana_RLNG!S93+Bawana_Spot!S93</f>
        <v>38.679000594883995</v>
      </c>
      <c r="M93" s="198">
        <f t="shared" si="9"/>
        <v>9.9940511600493664E-4</v>
      </c>
      <c r="N93" s="197">
        <f>PPCL_NG!M93+PPCL_Spot!M93+GT_NG!M93+GT_Spot!M93+Bawana_NG!M93+Bawana_RLNG!M93+Bawana_Spot!M93</f>
        <v>60.09</v>
      </c>
      <c r="O93" s="197">
        <f>PPCL_NG!T93+PPCL_Spot!T93+GT_NG!T93+GT_Spot!T93+Bawana_NG!T93+Bawana_RLNG!T93+Bawana_Spot!T93</f>
        <v>60.083997620464004</v>
      </c>
      <c r="P93" s="198">
        <f t="shared" si="10"/>
        <v>6.0023795359995802E-3</v>
      </c>
      <c r="Q93" s="198">
        <f t="shared" si="11"/>
        <v>2.0000000000081286E-2</v>
      </c>
    </row>
    <row r="94" spans="1:17">
      <c r="A94" s="33" t="s">
        <v>136</v>
      </c>
      <c r="B94" s="197">
        <f>PPCL_NG!I94+PPCL_Spot!I94+GT_NG!I94+GT_Spot!I94+Bawana_NG!I94+Bawana_RLNG!I94+Bawana_Spot!I94</f>
        <v>283.73</v>
      </c>
      <c r="C94" s="197">
        <f>PPCL_NG!P94+PPCL_Spot!P94+GT_NG!P94+GT_Spot!P94+Bawana_NG!P94+Bawana_RLNG!P94+Bawana_Spot!P94</f>
        <v>283.72160023795357</v>
      </c>
      <c r="D94" s="198">
        <f t="shared" si="6"/>
        <v>8.3997620464515421E-3</v>
      </c>
      <c r="E94" s="197">
        <f>PPCL_NG!J94+PPCL_Spot!J94+GT_NG!J94+GT_Spot!J94+Bawana_NG!J94+Bawana_RLNG!J94+Bawana_Spot!J94</f>
        <v>62.730000000000004</v>
      </c>
      <c r="F94" s="197">
        <f>PPCL_NG!Q94+PPCL_Spot!Q94+GT_NG!Q94+GT_Spot!Q94+Bawana_NG!Q94+Bawana_RLNG!Q94+Bawana_Spot!Q94</f>
        <v>62.725401546698379</v>
      </c>
      <c r="G94" s="198">
        <f t="shared" si="7"/>
        <v>4.5984533016252271E-3</v>
      </c>
      <c r="H94" s="197">
        <f>PPCL_NG!K94+PPCL_Spot!K94+GT_NG!K94+GT_Spot!K94+Bawana_NG!K94+Bawana_RLNG!K94+Bawana_Spot!K94</f>
        <v>5.84</v>
      </c>
      <c r="I94" s="197">
        <f>PPCL_NG!R94+PPCL_Spot!R94+GT_NG!R94+GT_Spot!R94+Bawana_NG!R94+Bawana_RLNG!R94+Bawana_Spot!R94</f>
        <v>5.839999999999999</v>
      </c>
      <c r="J94" s="198">
        <f t="shared" si="8"/>
        <v>0</v>
      </c>
      <c r="K94" s="197">
        <f>PPCL_NG!L94+PPCL_Spot!L94+GT_NG!L94+GT_Spot!L94+Bawana_NG!L94+Bawana_RLNG!L94+Bawana_Spot!L94</f>
        <v>38.68</v>
      </c>
      <c r="L94" s="197">
        <f>PPCL_NG!S94+PPCL_Spot!S94+GT_NG!S94+GT_Spot!S94+Bawana_NG!S94+Bawana_RLNG!S94+Bawana_Spot!S94</f>
        <v>38.679000594883995</v>
      </c>
      <c r="M94" s="198">
        <f t="shared" si="9"/>
        <v>9.9940511600493664E-4</v>
      </c>
      <c r="N94" s="197">
        <f>PPCL_NG!M94+PPCL_Spot!M94+GT_NG!M94+GT_Spot!M94+Bawana_NG!M94+Bawana_RLNG!M94+Bawana_Spot!M94</f>
        <v>60.09</v>
      </c>
      <c r="O94" s="197">
        <f>PPCL_NG!T94+PPCL_Spot!T94+GT_NG!T94+GT_Spot!T94+Bawana_NG!T94+Bawana_RLNG!T94+Bawana_Spot!T94</f>
        <v>60.083997620464004</v>
      </c>
      <c r="P94" s="198">
        <f t="shared" si="10"/>
        <v>6.0023795359995802E-3</v>
      </c>
      <c r="Q94" s="198">
        <f t="shared" si="11"/>
        <v>2.0000000000081286E-2</v>
      </c>
    </row>
    <row r="95" spans="1:17">
      <c r="A95" s="33" t="s">
        <v>137</v>
      </c>
      <c r="B95" s="197">
        <f>PPCL_NG!I95+PPCL_Spot!I95+GT_NG!I95+GT_Spot!I95+Bawana_NG!I95+Bawana_RLNG!I95+Bawana_Spot!I95</f>
        <v>283.73</v>
      </c>
      <c r="C95" s="197">
        <f>PPCL_NG!P95+PPCL_Spot!P95+GT_NG!P95+GT_Spot!P95+Bawana_NG!P95+Bawana_RLNG!P95+Bawana_Spot!P95</f>
        <v>283.72160023795357</v>
      </c>
      <c r="D95" s="198">
        <f t="shared" si="6"/>
        <v>8.3997620464515421E-3</v>
      </c>
      <c r="E95" s="197">
        <f>PPCL_NG!J95+PPCL_Spot!J95+GT_NG!J95+GT_Spot!J95+Bawana_NG!J95+Bawana_RLNG!J95+Bawana_Spot!J95</f>
        <v>62.730000000000004</v>
      </c>
      <c r="F95" s="197">
        <f>PPCL_NG!Q95+PPCL_Spot!Q95+GT_NG!Q95+GT_Spot!Q95+Bawana_NG!Q95+Bawana_RLNG!Q95+Bawana_Spot!Q95</f>
        <v>62.725401546698379</v>
      </c>
      <c r="G95" s="198">
        <f t="shared" si="7"/>
        <v>4.5984533016252271E-3</v>
      </c>
      <c r="H95" s="197">
        <f>PPCL_NG!K95+PPCL_Spot!K95+GT_NG!K95+GT_Spot!K95+Bawana_NG!K95+Bawana_RLNG!K95+Bawana_Spot!K95</f>
        <v>5.84</v>
      </c>
      <c r="I95" s="197">
        <f>PPCL_NG!R95+PPCL_Spot!R95+GT_NG!R95+GT_Spot!R95+Bawana_NG!R95+Bawana_RLNG!R95+Bawana_Spot!R95</f>
        <v>5.839999999999999</v>
      </c>
      <c r="J95" s="198">
        <f t="shared" si="8"/>
        <v>0</v>
      </c>
      <c r="K95" s="197">
        <f>PPCL_NG!L95+PPCL_Spot!L95+GT_NG!L95+GT_Spot!L95+Bawana_NG!L95+Bawana_RLNG!L95+Bawana_Spot!L95</f>
        <v>38.68</v>
      </c>
      <c r="L95" s="197">
        <f>PPCL_NG!S95+PPCL_Spot!S95+GT_NG!S95+GT_Spot!S95+Bawana_NG!S95+Bawana_RLNG!S95+Bawana_Spot!S95</f>
        <v>38.679000594883995</v>
      </c>
      <c r="M95" s="198">
        <f t="shared" si="9"/>
        <v>9.9940511600493664E-4</v>
      </c>
      <c r="N95" s="197">
        <f>PPCL_NG!M95+PPCL_Spot!M95+GT_NG!M95+GT_Spot!M95+Bawana_NG!M95+Bawana_RLNG!M95+Bawana_Spot!M95</f>
        <v>60.09</v>
      </c>
      <c r="O95" s="197">
        <f>PPCL_NG!T95+PPCL_Spot!T95+GT_NG!T95+GT_Spot!T95+Bawana_NG!T95+Bawana_RLNG!T95+Bawana_Spot!T95</f>
        <v>60.083997620464004</v>
      </c>
      <c r="P95" s="198">
        <f t="shared" si="10"/>
        <v>6.0023795359995802E-3</v>
      </c>
      <c r="Q95" s="198">
        <f t="shared" si="11"/>
        <v>2.0000000000081286E-2</v>
      </c>
    </row>
    <row r="96" spans="1:17">
      <c r="A96" s="33" t="s">
        <v>138</v>
      </c>
      <c r="B96" s="197">
        <f>PPCL_NG!I96+PPCL_Spot!I96+GT_NG!I96+GT_Spot!I96+Bawana_NG!I96+Bawana_RLNG!I96+Bawana_Spot!I96</f>
        <v>283.73</v>
      </c>
      <c r="C96" s="197">
        <f>PPCL_NG!P96+PPCL_Spot!P96+GT_NG!P96+GT_Spot!P96+Bawana_NG!P96+Bawana_RLNG!P96+Bawana_Spot!P96</f>
        <v>283.72160023795357</v>
      </c>
      <c r="D96" s="198">
        <f t="shared" si="6"/>
        <v>8.3997620464515421E-3</v>
      </c>
      <c r="E96" s="197">
        <f>PPCL_NG!J96+PPCL_Spot!J96+GT_NG!J96+GT_Spot!J96+Bawana_NG!J96+Bawana_RLNG!J96+Bawana_Spot!J96</f>
        <v>62.730000000000004</v>
      </c>
      <c r="F96" s="197">
        <f>PPCL_NG!Q96+PPCL_Spot!Q96+GT_NG!Q96+GT_Spot!Q96+Bawana_NG!Q96+Bawana_RLNG!Q96+Bawana_Spot!Q96</f>
        <v>62.725401546698379</v>
      </c>
      <c r="G96" s="198">
        <f t="shared" si="7"/>
        <v>4.5984533016252271E-3</v>
      </c>
      <c r="H96" s="197">
        <f>PPCL_NG!K96+PPCL_Spot!K96+GT_NG!K96+GT_Spot!K96+Bawana_NG!K96+Bawana_RLNG!K96+Bawana_Spot!K96</f>
        <v>5.84</v>
      </c>
      <c r="I96" s="197">
        <f>PPCL_NG!R96+PPCL_Spot!R96+GT_NG!R96+GT_Spot!R96+Bawana_NG!R96+Bawana_RLNG!R96+Bawana_Spot!R96</f>
        <v>5.839999999999999</v>
      </c>
      <c r="J96" s="198">
        <f t="shared" si="8"/>
        <v>0</v>
      </c>
      <c r="K96" s="197">
        <f>PPCL_NG!L96+PPCL_Spot!L96+GT_NG!L96+GT_Spot!L96+Bawana_NG!L96+Bawana_RLNG!L96+Bawana_Spot!L96</f>
        <v>38.68</v>
      </c>
      <c r="L96" s="197">
        <f>PPCL_NG!S96+PPCL_Spot!S96+GT_NG!S96+GT_Spot!S96+Bawana_NG!S96+Bawana_RLNG!S96+Bawana_Spot!S96</f>
        <v>38.679000594883995</v>
      </c>
      <c r="M96" s="198">
        <f t="shared" si="9"/>
        <v>9.9940511600493664E-4</v>
      </c>
      <c r="N96" s="197">
        <f>PPCL_NG!M96+PPCL_Spot!M96+GT_NG!M96+GT_Spot!M96+Bawana_NG!M96+Bawana_RLNG!M96+Bawana_Spot!M96</f>
        <v>60.09</v>
      </c>
      <c r="O96" s="197">
        <f>PPCL_NG!T96+PPCL_Spot!T96+GT_NG!T96+GT_Spot!T96+Bawana_NG!T96+Bawana_RLNG!T96+Bawana_Spot!T96</f>
        <v>60.083997620464004</v>
      </c>
      <c r="P96" s="198">
        <f t="shared" si="10"/>
        <v>6.0023795359995802E-3</v>
      </c>
      <c r="Q96" s="198">
        <f t="shared" si="11"/>
        <v>2.0000000000081286E-2</v>
      </c>
    </row>
    <row r="97" spans="1:17">
      <c r="A97" s="33" t="s">
        <v>139</v>
      </c>
      <c r="B97" s="197">
        <f>PPCL_NG!I97+PPCL_Spot!I97+GT_NG!I97+GT_Spot!I97+Bawana_NG!I97+Bawana_RLNG!I97+Bawana_Spot!I97</f>
        <v>272.27999999999997</v>
      </c>
      <c r="C97" s="197">
        <f>PPCL_NG!P97+PPCL_Spot!P97+GT_NG!P97+GT_Spot!P97+Bawana_NG!P97+Bawana_RLNG!P97+Bawana_Spot!P97</f>
        <v>272.27160023795363</v>
      </c>
      <c r="D97" s="198">
        <f t="shared" si="6"/>
        <v>8.3997620463378553E-3</v>
      </c>
      <c r="E97" s="197">
        <f>PPCL_NG!J97+PPCL_Spot!J97+GT_NG!J97+GT_Spot!J97+Bawana_NG!J97+Bawana_RLNG!J97+Bawana_Spot!J97</f>
        <v>62.730000000000004</v>
      </c>
      <c r="F97" s="197">
        <f>PPCL_NG!Q97+PPCL_Spot!Q97+GT_NG!Q97+GT_Spot!Q97+Bawana_NG!Q97+Bawana_RLNG!Q97+Bawana_Spot!Q97</f>
        <v>62.725401546698393</v>
      </c>
      <c r="G97" s="198">
        <f t="shared" si="7"/>
        <v>4.5984533016110163E-3</v>
      </c>
      <c r="H97" s="197">
        <f>PPCL_NG!K97+PPCL_Spot!K97+GT_NG!K97+GT_Spot!K97+Bawana_NG!K97+Bawana_RLNG!K97+Bawana_Spot!K97</f>
        <v>5.84</v>
      </c>
      <c r="I97" s="197">
        <f>PPCL_NG!R97+PPCL_Spot!R97+GT_NG!R97+GT_Spot!R97+Bawana_NG!R97+Bawana_RLNG!R97+Bawana_Spot!R97</f>
        <v>5.84</v>
      </c>
      <c r="J97" s="198">
        <f t="shared" si="8"/>
        <v>0</v>
      </c>
      <c r="K97" s="197">
        <f>PPCL_NG!L97+PPCL_Spot!L97+GT_NG!L97+GT_Spot!L97+Bawana_NG!L97+Bawana_RLNG!L97+Bawana_Spot!L97</f>
        <v>38.68</v>
      </c>
      <c r="L97" s="197">
        <f>PPCL_NG!S97+PPCL_Spot!S97+GT_NG!S97+GT_Spot!S97+Bawana_NG!S97+Bawana_RLNG!S97+Bawana_Spot!S97</f>
        <v>38.679000594884002</v>
      </c>
      <c r="M97" s="198">
        <f t="shared" si="9"/>
        <v>9.9940511599783122E-4</v>
      </c>
      <c r="N97" s="197">
        <f>PPCL_NG!M97+PPCL_Spot!M97+GT_NG!M97+GT_Spot!M97+Bawana_NG!M97+Bawana_RLNG!M97+Bawana_Spot!M97</f>
        <v>60.09</v>
      </c>
      <c r="O97" s="197">
        <f>PPCL_NG!T97+PPCL_Spot!T97+GT_NG!T97+GT_Spot!T97+Bawana_NG!T97+Bawana_RLNG!T97+Bawana_Spot!T97</f>
        <v>60.083997620464011</v>
      </c>
      <c r="P97" s="198">
        <f t="shared" si="10"/>
        <v>6.0023795359924748E-3</v>
      </c>
      <c r="Q97" s="198">
        <f t="shared" si="11"/>
        <v>1.9999999999939178E-2</v>
      </c>
    </row>
    <row r="98" spans="1:17">
      <c r="A98" s="33" t="s">
        <v>140</v>
      </c>
      <c r="B98" s="197">
        <f>PPCL_NG!I98+PPCL_Spot!I98+GT_NG!I98+GT_Spot!I98+Bawana_NG!I98+Bawana_RLNG!I98+Bawana_Spot!I98</f>
        <v>272.27999999999997</v>
      </c>
      <c r="C98" s="197">
        <f>PPCL_NG!P98+PPCL_Spot!P98+GT_NG!P98+GT_Spot!P98+Bawana_NG!P98+Bawana_RLNG!P98+Bawana_Spot!P98</f>
        <v>272.27160023795363</v>
      </c>
      <c r="D98" s="198">
        <f t="shared" si="6"/>
        <v>8.3997620463378553E-3</v>
      </c>
      <c r="E98" s="197">
        <f>PPCL_NG!J98+PPCL_Spot!J98+GT_NG!J98+GT_Spot!J98+Bawana_NG!J98+Bawana_RLNG!J98+Bawana_Spot!J98</f>
        <v>62.730000000000004</v>
      </c>
      <c r="F98" s="197">
        <f>PPCL_NG!Q98+PPCL_Spot!Q98+GT_NG!Q98+GT_Spot!Q98+Bawana_NG!Q98+Bawana_RLNG!Q98+Bawana_Spot!Q98</f>
        <v>62.725401546698393</v>
      </c>
      <c r="G98" s="198">
        <f t="shared" si="7"/>
        <v>4.5984533016110163E-3</v>
      </c>
      <c r="H98" s="197">
        <f>PPCL_NG!K98+PPCL_Spot!K98+GT_NG!K98+GT_Spot!K98+Bawana_NG!K98+Bawana_RLNG!K98+Bawana_Spot!K98</f>
        <v>5.84</v>
      </c>
      <c r="I98" s="197">
        <f>PPCL_NG!R98+PPCL_Spot!R98+GT_NG!R98+GT_Spot!R98+Bawana_NG!R98+Bawana_RLNG!R98+Bawana_Spot!R98</f>
        <v>5.84</v>
      </c>
      <c r="J98" s="198">
        <f t="shared" si="8"/>
        <v>0</v>
      </c>
      <c r="K98" s="197">
        <f>PPCL_NG!L98+PPCL_Spot!L98+GT_NG!L98+GT_Spot!L98+Bawana_NG!L98+Bawana_RLNG!L98+Bawana_Spot!L98</f>
        <v>38.68</v>
      </c>
      <c r="L98" s="197">
        <f>PPCL_NG!S98+PPCL_Spot!S98+GT_NG!S98+GT_Spot!S98+Bawana_NG!S98+Bawana_RLNG!S98+Bawana_Spot!S98</f>
        <v>38.679000594884002</v>
      </c>
      <c r="M98" s="198">
        <f t="shared" si="9"/>
        <v>9.9940511599783122E-4</v>
      </c>
      <c r="N98" s="197">
        <f>PPCL_NG!M98+PPCL_Spot!M98+GT_NG!M98+GT_Spot!M98+Bawana_NG!M98+Bawana_RLNG!M98+Bawana_Spot!M98</f>
        <v>60.09</v>
      </c>
      <c r="O98" s="197">
        <f>PPCL_NG!T98+PPCL_Spot!T98+GT_NG!T98+GT_Spot!T98+Bawana_NG!T98+Bawana_RLNG!T98+Bawana_Spot!T98</f>
        <v>60.083997620464011</v>
      </c>
      <c r="P98" s="198">
        <f t="shared" si="10"/>
        <v>6.0023795359924748E-3</v>
      </c>
      <c r="Q98" s="198">
        <f t="shared" si="11"/>
        <v>1.9999999999939178E-2</v>
      </c>
    </row>
    <row r="99" spans="1:17">
      <c r="A99" s="33" t="s">
        <v>324</v>
      </c>
      <c r="B99" s="197">
        <f>PPCL_NG!I99+PPCL_Spot!I99+GT_NG!I99+GT_Spot!I99+Bawana_NG!I99+Bawana_RLNG!I99+Bawana_Spot!I99</f>
        <v>6.9403350000000019</v>
      </c>
      <c r="C99" s="197">
        <f>PPCL_NG!P99+PPCL_Spot!P99+GT_NG!P99+GT_Spot!P99+Bawana_NG!P99+Bawana_RLNG!P99+Bawana_Spot!P99</f>
        <v>6.938986439020967</v>
      </c>
      <c r="D99" s="198">
        <f t="shared" si="6"/>
        <v>1.3485609790349073E-3</v>
      </c>
      <c r="E99" s="197">
        <f>PPCL_NG!J99+PPCL_Spot!J99+GT_NG!J99+GT_Spot!J99+Bawana_NG!J99+Bawana_RLNG!J99+Bawana_Spot!J99</f>
        <v>1.3605400000000007</v>
      </c>
      <c r="F99" s="197">
        <f>PPCL_NG!Q99+PPCL_Spot!Q99+GT_NG!Q99+GT_Spot!Q99+Bawana_NG!Q99+Bawana_RLNG!Q99+Bawana_Spot!Q99</f>
        <v>1.3598137728180941</v>
      </c>
      <c r="G99" s="198">
        <f t="shared" si="7"/>
        <v>7.2622718190662461E-4</v>
      </c>
      <c r="H99" s="197">
        <f>PPCL_NG!K99+PPCL_Spot!K99+GT_NG!K99+GT_Spot!K99+Bawana_NG!K99+Bawana_RLNG!K99+Bawana_Spot!K99</f>
        <v>0.14015999999999981</v>
      </c>
      <c r="I99" s="197">
        <f>PPCL_NG!R99+PPCL_Spot!R99+GT_NG!R99+GT_Spot!R99+Bawana_NG!R99+Bawana_RLNG!R99+Bawana_Spot!R99</f>
        <v>0.14015683956509459</v>
      </c>
      <c r="J99" s="198">
        <f t="shared" si="8"/>
        <v>3.1604349052249958E-6</v>
      </c>
      <c r="K99" s="197">
        <f>PPCL_NG!L99+PPCL_Spot!L99+GT_NG!L99+GT_Spot!L99+Bawana_NG!L99+Bawana_RLNG!L99+Bawana_Spot!L99</f>
        <v>0.99439250000000023</v>
      </c>
      <c r="L99" s="197">
        <f>PPCL_NG!S99+PPCL_Spot!S99+GT_NG!S99+GT_Spot!S99+Bawana_NG!S99+Bawana_RLNG!S99+Bawana_Spot!S99</f>
        <v>0.99420852091865264</v>
      </c>
      <c r="M99" s="198">
        <f t="shared" si="9"/>
        <v>1.8397908134759611E-4</v>
      </c>
      <c r="N99" s="197">
        <f>PPCL_NG!M99+PPCL_Spot!M99+GT_NG!M99+GT_Spot!M99+Bawana_NG!M99+Bawana_RLNG!M99+Bawana_Spot!M99</f>
        <v>1.6261500000000013</v>
      </c>
      <c r="O99" s="197">
        <f>PPCL_NG!T99+PPCL_Spot!T99+GT_NG!T99+GT_Spot!T99+Bawana_NG!T99+Bawana_RLNG!T99+Bawana_Spot!T99</f>
        <v>1.6250869276771984</v>
      </c>
      <c r="P99" s="198">
        <f t="shared" si="10"/>
        <v>1.0630723228028938E-3</v>
      </c>
      <c r="Q99" s="198">
        <f t="shared" si="11"/>
        <v>3.3249999999972468E-3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45405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45405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45405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2024-05-03T09:32:47Z</dcterms:modified>
</cp:coreProperties>
</file>